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2025-2026\"/>
    </mc:Choice>
  </mc:AlternateContent>
  <bookViews>
    <workbookView xWindow="0" yWindow="0" windowWidth="21645" windowHeight="100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99" i="1" l="1"/>
  <c r="G99" i="1"/>
  <c r="G110" i="1" s="1"/>
  <c r="H99" i="1"/>
  <c r="I99" i="1"/>
  <c r="J99" i="1"/>
  <c r="L99" i="1"/>
  <c r="A100" i="1"/>
  <c r="B100" i="1"/>
  <c r="F109" i="1"/>
  <c r="F110" i="1" s="1"/>
  <c r="G109" i="1"/>
  <c r="H109" i="1"/>
  <c r="I109" i="1"/>
  <c r="I110" i="1" s="1"/>
  <c r="J109" i="1"/>
  <c r="L109" i="1"/>
  <c r="A110" i="1"/>
  <c r="B110" i="1"/>
  <c r="H110" i="1"/>
  <c r="F117" i="1"/>
  <c r="G117" i="1"/>
  <c r="H117" i="1"/>
  <c r="I117" i="1"/>
  <c r="J117" i="1"/>
  <c r="L117" i="1"/>
  <c r="A118" i="1"/>
  <c r="B118" i="1"/>
  <c r="F127" i="1"/>
  <c r="G127" i="1"/>
  <c r="H127" i="1"/>
  <c r="I127" i="1"/>
  <c r="I128" i="1" s="1"/>
  <c r="J127" i="1"/>
  <c r="J128" i="1" s="1"/>
  <c r="L127" i="1"/>
  <c r="A128" i="1"/>
  <c r="B128" i="1"/>
  <c r="F128" i="1"/>
  <c r="G128" i="1"/>
  <c r="H128" i="1"/>
  <c r="F136" i="1"/>
  <c r="G136" i="1"/>
  <c r="H136" i="1"/>
  <c r="H147" i="1" s="1"/>
  <c r="I136" i="1"/>
  <c r="J136" i="1"/>
  <c r="L136" i="1"/>
  <c r="A137" i="1"/>
  <c r="B137" i="1"/>
  <c r="F146" i="1"/>
  <c r="G146" i="1"/>
  <c r="H146" i="1"/>
  <c r="I146" i="1"/>
  <c r="J146" i="1"/>
  <c r="L146" i="1"/>
  <c r="A147" i="1"/>
  <c r="B147" i="1"/>
  <c r="F147" i="1"/>
  <c r="G147" i="1"/>
  <c r="I147" i="1"/>
  <c r="J147" i="1"/>
  <c r="L147" i="1"/>
  <c r="F154" i="1"/>
  <c r="G154" i="1"/>
  <c r="H154" i="1"/>
  <c r="I154" i="1"/>
  <c r="J154" i="1"/>
  <c r="L154" i="1"/>
  <c r="A155" i="1"/>
  <c r="B155" i="1"/>
  <c r="F164" i="1"/>
  <c r="G164" i="1"/>
  <c r="H164" i="1"/>
  <c r="H165" i="1" s="1"/>
  <c r="I164" i="1"/>
  <c r="J164" i="1"/>
  <c r="L164" i="1"/>
  <c r="A165" i="1"/>
  <c r="B165" i="1"/>
  <c r="F165" i="1"/>
  <c r="G165" i="1"/>
  <c r="F172" i="1"/>
  <c r="G172" i="1"/>
  <c r="H172" i="1"/>
  <c r="I172" i="1"/>
  <c r="J172" i="1"/>
  <c r="L172" i="1"/>
  <c r="A173" i="1"/>
  <c r="B173" i="1"/>
  <c r="F182" i="1"/>
  <c r="G182" i="1"/>
  <c r="H182" i="1"/>
  <c r="H183" i="1" s="1"/>
  <c r="I182" i="1"/>
  <c r="J182" i="1"/>
  <c r="L182" i="1"/>
  <c r="L183" i="1" s="1"/>
  <c r="A183" i="1"/>
  <c r="B183" i="1"/>
  <c r="F183" i="1"/>
  <c r="G183" i="1"/>
  <c r="I183" i="1"/>
  <c r="J183" i="1" l="1"/>
  <c r="J165" i="1"/>
  <c r="L110" i="1"/>
  <c r="J110" i="1"/>
  <c r="L128" i="1"/>
  <c r="L165" i="1"/>
  <c r="I165" i="1"/>
  <c r="B91" i="1"/>
  <c r="A91" i="1"/>
  <c r="L90" i="1"/>
  <c r="J90" i="1"/>
  <c r="I90" i="1"/>
  <c r="H90" i="1"/>
  <c r="G90" i="1"/>
  <c r="F90" i="1"/>
  <c r="B81" i="1"/>
  <c r="A81" i="1"/>
  <c r="L80" i="1"/>
  <c r="J80" i="1"/>
  <c r="I80" i="1"/>
  <c r="H80" i="1"/>
  <c r="G80" i="1"/>
  <c r="F80" i="1"/>
  <c r="B73" i="1"/>
  <c r="A73" i="1"/>
  <c r="L72" i="1"/>
  <c r="J72" i="1"/>
  <c r="I72" i="1"/>
  <c r="H72" i="1"/>
  <c r="G72" i="1"/>
  <c r="F72" i="1"/>
  <c r="B63" i="1"/>
  <c r="A63" i="1"/>
  <c r="L62" i="1"/>
  <c r="J62" i="1"/>
  <c r="I62" i="1"/>
  <c r="H62" i="1"/>
  <c r="G62" i="1"/>
  <c r="F62" i="1"/>
  <c r="B55" i="1"/>
  <c r="A55" i="1"/>
  <c r="L54" i="1"/>
  <c r="J54" i="1"/>
  <c r="I54" i="1"/>
  <c r="H54" i="1"/>
  <c r="G54" i="1"/>
  <c r="F54" i="1"/>
  <c r="B46" i="1"/>
  <c r="A46" i="1"/>
  <c r="L45" i="1"/>
  <c r="J45" i="1"/>
  <c r="I45" i="1"/>
  <c r="H45" i="1"/>
  <c r="G45" i="1"/>
  <c r="F45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22" i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91" i="1" l="1"/>
  <c r="I91" i="1"/>
  <c r="I73" i="1"/>
  <c r="G55" i="1"/>
  <c r="H55" i="1"/>
  <c r="H38" i="1"/>
  <c r="F38" i="1"/>
  <c r="G38" i="1"/>
  <c r="G91" i="1"/>
  <c r="H91" i="1"/>
  <c r="F91" i="1"/>
  <c r="J91" i="1"/>
  <c r="L73" i="1"/>
  <c r="J73" i="1"/>
  <c r="F73" i="1"/>
  <c r="H73" i="1"/>
  <c r="G73" i="1"/>
  <c r="J55" i="1"/>
  <c r="I55" i="1"/>
  <c r="L55" i="1"/>
  <c r="F55" i="1"/>
  <c r="L38" i="1"/>
  <c r="J38" i="1"/>
  <c r="I38" i="1"/>
  <c r="L22" i="1"/>
  <c r="J22" i="1"/>
  <c r="I22" i="1"/>
  <c r="F22" i="1"/>
  <c r="H22" i="1"/>
  <c r="G22" i="1"/>
  <c r="H184" i="1" l="1"/>
  <c r="G184" i="1"/>
  <c r="L184" i="1"/>
  <c r="F184" i="1"/>
  <c r="J184" i="1"/>
  <c r="I184" i="1"/>
</calcChain>
</file>

<file path=xl/sharedStrings.xml><?xml version="1.0" encoding="utf-8"?>
<sst xmlns="http://schemas.openxmlformats.org/spreadsheetml/2006/main" count="361" uniqueCount="110">
  <si>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</si>
  <si>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</si>
  <si>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</si>
  <si>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</si>
  <si>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</si>
  <si>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</si>
  <si>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</si>
  <si>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</si>
  <si>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</si>
  <si>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</si>
  <si>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</si>
  <si>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</si>
  <si>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</si>
  <si>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</si>
  <si>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</si>
  <si>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</si>
  <si>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</si>
  <si>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</si>
  <si>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</si>
  <si>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</si>
  <si>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</si>
  <si>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</si>
  <si>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</si>
  <si>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</si>
  <si>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</si>
  <si>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</si>
  <si>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</si>
  <si>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</si>
  <si>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</si>
  <si>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</si>
  <si>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</si>
  <si>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</si>
  <si>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</si>
  <si>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</si>
  <si>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</si>
  <si>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</si>
  <si>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</si>
  <si>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</si>
  <si>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</si>
  <si>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пром</t>
  </si>
  <si>
    <t>Батон</t>
  </si>
  <si>
    <t>Масло сливочное</t>
  </si>
  <si>
    <t>Овощная добавка</t>
  </si>
  <si>
    <t>Хлеб ржаной</t>
  </si>
  <si>
    <t>Чай с сахаром</t>
  </si>
  <si>
    <t>Хлеб пшеничный, обогащенный витаминами</t>
  </si>
  <si>
    <t>Кондитерское изделие</t>
  </si>
  <si>
    <t>Компот из сухофруктов</t>
  </si>
  <si>
    <t>Суп-пюре из картофеля с гренками</t>
  </si>
  <si>
    <t>Плов с овощной добавкой</t>
  </si>
  <si>
    <t xml:space="preserve"> </t>
  </si>
  <si>
    <t>Чай с сахаром и лимоном</t>
  </si>
  <si>
    <t>Курица, тушеная, с морковью</t>
  </si>
  <si>
    <t>Каша гречневая рассыпчатая</t>
  </si>
  <si>
    <t>Котлета рыбная "Лада"</t>
  </si>
  <si>
    <t>Пюре картофельное</t>
  </si>
  <si>
    <t>Маринад овощной</t>
  </si>
  <si>
    <t>Суп крестьянский со сметаной</t>
  </si>
  <si>
    <t>Биточки мясные</t>
  </si>
  <si>
    <t>Макаронные изделия отварные</t>
  </si>
  <si>
    <t>Компот из плодов сушеных</t>
  </si>
  <si>
    <t>Суп картофельный с макаронными изделиями</t>
  </si>
  <si>
    <t>Жаркое по-домашнему</t>
  </si>
  <si>
    <t>436/2</t>
  </si>
  <si>
    <t>Фрикассе из курицы</t>
  </si>
  <si>
    <t>Котлета "Ёжик"</t>
  </si>
  <si>
    <t>Биточки в соусе</t>
  </si>
  <si>
    <t>Напиток витаминный</t>
  </si>
  <si>
    <t>Котлета из мяса птицы</t>
  </si>
  <si>
    <t>Рассольник "Ленинградский"со сметаной</t>
  </si>
  <si>
    <t>Сложный гарнир</t>
  </si>
  <si>
    <t>МБОУ "ООШ №12" АГО</t>
  </si>
  <si>
    <t>Нифантова И.П.</t>
  </si>
  <si>
    <t>ТТК</t>
  </si>
  <si>
    <t>Хлеб пшеничный, обогащенный витамином</t>
  </si>
  <si>
    <t>сыр</t>
  </si>
  <si>
    <t>Хлеб пшеничный, обогащенный витамином, Хлеб ржаной</t>
  </si>
  <si>
    <t>ТТК42</t>
  </si>
  <si>
    <t>Каша молочная "Дружба" с маслом</t>
  </si>
  <si>
    <t>Чай Детский</t>
  </si>
  <si>
    <t>685/1</t>
  </si>
  <si>
    <t xml:space="preserve">Фрукты свежие </t>
  </si>
  <si>
    <t>ТТК31</t>
  </si>
  <si>
    <t>Рис, припущенный с овощами</t>
  </si>
  <si>
    <t>Борщ с картофелем,с капустой, со сметаной</t>
  </si>
  <si>
    <t>Картофельное пюре</t>
  </si>
  <si>
    <t>Плов с овощами</t>
  </si>
  <si>
    <t>Суфле "Рыбка"</t>
  </si>
  <si>
    <t>конд.изд.</t>
  </si>
  <si>
    <t>Хлеб пшеничный обогащенный витаминами +ржаной хлеб</t>
  </si>
  <si>
    <t>6-11 лет</t>
  </si>
  <si>
    <t>Запеканка творожно-рисовая с молочным соусом</t>
  </si>
  <si>
    <t>Котлета</t>
  </si>
  <si>
    <t>масло</t>
  </si>
  <si>
    <t>Борщ</t>
  </si>
  <si>
    <t>Каша молочная с маслом</t>
  </si>
  <si>
    <t>Кофейный напиток</t>
  </si>
  <si>
    <t>Хлеб крестьянский/ Батон</t>
  </si>
  <si>
    <t>масло сливочное</t>
  </si>
  <si>
    <t>Сыр твердый</t>
  </si>
  <si>
    <t>Суп картофельный с горохом</t>
  </si>
  <si>
    <t>Тефтели в соусе</t>
  </si>
  <si>
    <t>Рис припущенный</t>
  </si>
  <si>
    <t>Пудинг творожно-манный с молочным соусом</t>
  </si>
  <si>
    <t>Щи из свежей капусты с картофелем, со сметаной</t>
  </si>
  <si>
    <t>Шницель, соус красный основной</t>
  </si>
  <si>
    <t>Чай с лимоном</t>
  </si>
  <si>
    <t>Котлета мясная</t>
  </si>
  <si>
    <t>Сыр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</si>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</sst>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.7109375" style="1" customWidth="1"/>
    <col min="5" max="5" width="39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71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72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90</v>
      </c>
      <c r="G3" s="2" t="s">
        <v>18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95</v>
      </c>
      <c r="F6" s="40">
        <v>210</v>
      </c>
      <c r="G6" s="40">
        <v>5</v>
      </c>
      <c r="H6" s="40">
        <v>5</v>
      </c>
      <c r="I6" s="40">
        <v>29</v>
      </c>
      <c r="J6" s="40">
        <v>185</v>
      </c>
      <c r="K6" s="41">
        <v>311</v>
      </c>
      <c r="L6" s="40">
        <v>40.81</v>
      </c>
    </row>
    <row r="7" spans="1:12" ht="15" x14ac:dyDescent="0.25">
      <c r="A7" s="23"/>
      <c r="B7" s="15"/>
      <c r="C7" s="11"/>
      <c r="D7" s="7" t="s">
        <v>21</v>
      </c>
      <c r="E7" s="42" t="s">
        <v>96</v>
      </c>
      <c r="F7" s="43">
        <v>200</v>
      </c>
      <c r="G7" s="43">
        <v>4</v>
      </c>
      <c r="H7" s="43">
        <v>3</v>
      </c>
      <c r="I7" s="43">
        <v>11</v>
      </c>
      <c r="J7" s="43">
        <v>122</v>
      </c>
      <c r="K7" s="44">
        <v>692</v>
      </c>
      <c r="L7" s="43">
        <v>13.44</v>
      </c>
    </row>
    <row r="8" spans="1:12" ht="15" x14ac:dyDescent="0.25">
      <c r="A8" s="23"/>
      <c r="B8" s="15"/>
      <c r="C8" s="11"/>
      <c r="D8" s="7" t="s">
        <v>22</v>
      </c>
      <c r="E8" s="42" t="s">
        <v>97</v>
      </c>
      <c r="F8" s="43">
        <v>60</v>
      </c>
      <c r="G8" s="43">
        <v>4</v>
      </c>
      <c r="H8" s="43">
        <v>1</v>
      </c>
      <c r="I8" s="43">
        <v>30</v>
      </c>
      <c r="J8" s="43">
        <v>97</v>
      </c>
      <c r="K8" s="44" t="s">
        <v>39</v>
      </c>
      <c r="L8" s="43">
        <v>7.61</v>
      </c>
    </row>
    <row r="9" spans="1:12" ht="15" x14ac:dyDescent="0.25">
      <c r="A9" s="23"/>
      <c r="B9" s="15"/>
      <c r="C9" s="11"/>
      <c r="D9" s="6" t="s">
        <v>93</v>
      </c>
      <c r="E9" s="42" t="s">
        <v>98</v>
      </c>
      <c r="F9" s="43">
        <v>10</v>
      </c>
      <c r="G9" s="43">
        <v>0</v>
      </c>
      <c r="H9" s="43">
        <v>6</v>
      </c>
      <c r="I9" s="43">
        <v>0</v>
      </c>
      <c r="J9" s="43">
        <v>54</v>
      </c>
      <c r="K9" s="44" t="s">
        <v>39</v>
      </c>
      <c r="L9" s="43">
        <v>11.3</v>
      </c>
    </row>
    <row r="10" spans="1:12" ht="15" x14ac:dyDescent="0.25">
      <c r="A10" s="23"/>
      <c r="B10" s="15"/>
      <c r="C10" s="11"/>
      <c r="D10" s="6" t="s">
        <v>75</v>
      </c>
      <c r="E10" s="42" t="s">
        <v>99</v>
      </c>
      <c r="F10" s="43">
        <v>20</v>
      </c>
      <c r="G10" s="43">
        <v>3</v>
      </c>
      <c r="H10" s="43">
        <v>4</v>
      </c>
      <c r="I10" s="43">
        <v>0</v>
      </c>
      <c r="J10" s="43">
        <v>54</v>
      </c>
      <c r="K10" s="44" t="s">
        <v>39</v>
      </c>
      <c r="L10" s="43">
        <v>21.84</v>
      </c>
    </row>
    <row r="11" spans="1:12" ht="15" x14ac:dyDescent="0.25">
      <c r="A11" s="24"/>
      <c r="B11" s="17"/>
      <c r="C11" s="8"/>
      <c r="D11" s="18" t="s">
        <v>32</v>
      </c>
      <c r="E11" s="9"/>
      <c r="F11" s="19">
        <f>SUM(F6:F10)</f>
        <v>500</v>
      </c>
      <c r="G11" s="19">
        <f>SUM(G6:G10)</f>
        <v>16</v>
      </c>
      <c r="H11" s="19">
        <f>SUM(H6:H10)</f>
        <v>19</v>
      </c>
      <c r="I11" s="19">
        <f>SUM(I6:I10)</f>
        <v>70</v>
      </c>
      <c r="J11" s="19">
        <f>SUM(J6:J10)</f>
        <v>512</v>
      </c>
      <c r="K11" s="25"/>
      <c r="L11" s="19">
        <f>SUM(L6:L10)</f>
        <v>95</v>
      </c>
    </row>
    <row r="12" spans="1:12" ht="15" x14ac:dyDescent="0.25">
      <c r="A12" s="26">
        <f>A6</f>
        <v>1</v>
      </c>
      <c r="B12" s="13">
        <f>B6</f>
        <v>1</v>
      </c>
      <c r="C12" s="10" t="s">
        <v>24</v>
      </c>
      <c r="D12" s="7" t="s">
        <v>25</v>
      </c>
      <c r="E12" s="42" t="s">
        <v>42</v>
      </c>
      <c r="F12" s="43">
        <v>60</v>
      </c>
      <c r="G12" s="43">
        <v>3</v>
      </c>
      <c r="H12" s="43">
        <v>5</v>
      </c>
      <c r="I12" s="43">
        <v>11</v>
      </c>
      <c r="J12" s="43">
        <v>90</v>
      </c>
      <c r="K12" s="44" t="s">
        <v>73</v>
      </c>
      <c r="L12" s="43">
        <v>13.67</v>
      </c>
    </row>
    <row r="13" spans="1:12" ht="15" x14ac:dyDescent="0.25">
      <c r="A13" s="23"/>
      <c r="B13" s="15"/>
      <c r="C13" s="11"/>
      <c r="D13" s="7" t="s">
        <v>26</v>
      </c>
      <c r="E13" s="42" t="s">
        <v>100</v>
      </c>
      <c r="F13" s="43">
        <v>200</v>
      </c>
      <c r="G13" s="43">
        <v>5</v>
      </c>
      <c r="H13" s="43">
        <v>4</v>
      </c>
      <c r="I13" s="43">
        <v>18</v>
      </c>
      <c r="J13" s="43">
        <v>134</v>
      </c>
      <c r="K13" s="44">
        <v>139</v>
      </c>
      <c r="L13" s="43">
        <v>17.23</v>
      </c>
    </row>
    <row r="14" spans="1:12" ht="15" x14ac:dyDescent="0.25">
      <c r="A14" s="23"/>
      <c r="B14" s="15"/>
      <c r="C14" s="11"/>
      <c r="D14" s="7" t="s">
        <v>27</v>
      </c>
      <c r="E14" s="42" t="s">
        <v>101</v>
      </c>
      <c r="F14" s="43">
        <v>120</v>
      </c>
      <c r="G14" s="43">
        <v>9</v>
      </c>
      <c r="H14" s="43">
        <v>11</v>
      </c>
      <c r="I14" s="43">
        <v>5</v>
      </c>
      <c r="J14" s="43">
        <v>133</v>
      </c>
      <c r="K14" s="44">
        <v>461</v>
      </c>
      <c r="L14" s="43">
        <v>61.91</v>
      </c>
    </row>
    <row r="15" spans="1:12" ht="15" x14ac:dyDescent="0.25">
      <c r="A15" s="23"/>
      <c r="B15" s="15"/>
      <c r="C15" s="11"/>
      <c r="D15" s="7" t="s">
        <v>28</v>
      </c>
      <c r="E15" s="42" t="s">
        <v>102</v>
      </c>
      <c r="F15" s="43">
        <v>150</v>
      </c>
      <c r="G15" s="43">
        <v>4</v>
      </c>
      <c r="H15" s="43">
        <v>5</v>
      </c>
      <c r="I15" s="43">
        <v>34</v>
      </c>
      <c r="J15" s="43">
        <v>203</v>
      </c>
      <c r="K15" s="44">
        <v>553</v>
      </c>
      <c r="L15" s="43">
        <v>14.15</v>
      </c>
    </row>
    <row r="16" spans="1:12" ht="15" x14ac:dyDescent="0.25">
      <c r="A16" s="23"/>
      <c r="B16" s="15"/>
      <c r="C16" s="11"/>
      <c r="D16" s="7" t="s">
        <v>29</v>
      </c>
      <c r="E16" s="42" t="s">
        <v>47</v>
      </c>
      <c r="F16" s="43">
        <v>200</v>
      </c>
      <c r="G16" s="43">
        <v>1</v>
      </c>
      <c r="H16" s="43">
        <v>0</v>
      </c>
      <c r="I16" s="43">
        <v>16</v>
      </c>
      <c r="J16" s="43">
        <v>67</v>
      </c>
      <c r="K16" s="44">
        <v>638</v>
      </c>
      <c r="L16" s="43">
        <v>8.5399999999999991</v>
      </c>
    </row>
    <row r="17" spans="1:12" ht="25.5" x14ac:dyDescent="0.25">
      <c r="A17" s="23"/>
      <c r="B17" s="15"/>
      <c r="C17" s="11"/>
      <c r="D17" s="7" t="s">
        <v>30</v>
      </c>
      <c r="E17" s="42" t="s">
        <v>45</v>
      </c>
      <c r="F17" s="43">
        <v>30</v>
      </c>
      <c r="G17" s="43">
        <v>3</v>
      </c>
      <c r="H17" s="43">
        <v>0</v>
      </c>
      <c r="I17" s="43">
        <v>15</v>
      </c>
      <c r="J17" s="43">
        <v>71</v>
      </c>
      <c r="K17" s="44" t="s">
        <v>39</v>
      </c>
      <c r="L17" s="43">
        <v>2.8</v>
      </c>
    </row>
    <row r="18" spans="1:12" ht="15" x14ac:dyDescent="0.25">
      <c r="A18" s="23"/>
      <c r="B18" s="15"/>
      <c r="C18" s="11"/>
      <c r="D18" s="7" t="s">
        <v>31</v>
      </c>
      <c r="E18" s="42" t="s">
        <v>43</v>
      </c>
      <c r="F18" s="43">
        <v>20</v>
      </c>
      <c r="G18" s="43">
        <v>1</v>
      </c>
      <c r="H18" s="43">
        <v>0</v>
      </c>
      <c r="I18" s="43">
        <v>9</v>
      </c>
      <c r="J18" s="43">
        <v>44</v>
      </c>
      <c r="K18" s="44" t="s">
        <v>39</v>
      </c>
      <c r="L18" s="43">
        <v>1.7</v>
      </c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32</v>
      </c>
      <c r="E21" s="9"/>
      <c r="F21" s="19">
        <f>SUM(F12:F20)</f>
        <v>780</v>
      </c>
      <c r="G21" s="19">
        <f>SUM(G12:G20)</f>
        <v>26</v>
      </c>
      <c r="H21" s="19">
        <f>SUM(H12:H20)</f>
        <v>25</v>
      </c>
      <c r="I21" s="19">
        <f>SUM(I12:I20)</f>
        <v>108</v>
      </c>
      <c r="J21" s="19">
        <f>SUM(J12:J20)</f>
        <v>742</v>
      </c>
      <c r="K21" s="25"/>
      <c r="L21" s="19">
        <f>SUM(L12:L20)</f>
        <v>120</v>
      </c>
    </row>
    <row r="22" spans="1:12" ht="15" x14ac:dyDescent="0.2">
      <c r="A22" s="29">
        <f>A6</f>
        <v>1</v>
      </c>
      <c r="B22" s="30">
        <f>B6</f>
        <v>1</v>
      </c>
      <c r="C22" s="51" t="s">
        <v>4</v>
      </c>
      <c r="D22" s="52"/>
      <c r="E22" s="31"/>
      <c r="F22" s="32">
        <f>F11+F21</f>
        <v>1280</v>
      </c>
      <c r="G22" s="32">
        <f>G11+G21</f>
        <v>42</v>
      </c>
      <c r="H22" s="32">
        <f>H11+H21</f>
        <v>44</v>
      </c>
      <c r="I22" s="32">
        <f>I11+I21</f>
        <v>178</v>
      </c>
      <c r="J22" s="32">
        <f>J11+J21</f>
        <v>1254</v>
      </c>
      <c r="K22" s="32"/>
      <c r="L22" s="32">
        <f>L11+L21</f>
        <v>215</v>
      </c>
    </row>
    <row r="23" spans="1:12" ht="25.5" x14ac:dyDescent="0.25">
      <c r="A23" s="14">
        <v>1</v>
      </c>
      <c r="B23" s="15">
        <v>2</v>
      </c>
      <c r="C23" s="22" t="s">
        <v>19</v>
      </c>
      <c r="D23" s="5" t="s">
        <v>20</v>
      </c>
      <c r="E23" s="39" t="s">
        <v>103</v>
      </c>
      <c r="F23" s="40">
        <v>200</v>
      </c>
      <c r="G23" s="40">
        <v>12</v>
      </c>
      <c r="H23" s="40">
        <v>10</v>
      </c>
      <c r="I23" s="40">
        <v>18</v>
      </c>
      <c r="J23" s="40">
        <v>281</v>
      </c>
      <c r="K23" s="41">
        <v>362</v>
      </c>
      <c r="L23" s="40">
        <v>76.7</v>
      </c>
    </row>
    <row r="24" spans="1:12" ht="15" x14ac:dyDescent="0.25">
      <c r="A24" s="14"/>
      <c r="B24" s="15"/>
      <c r="C24" s="11"/>
      <c r="D24" s="7" t="s">
        <v>21</v>
      </c>
      <c r="E24" s="42" t="s">
        <v>44</v>
      </c>
      <c r="F24" s="43">
        <v>200</v>
      </c>
      <c r="G24" s="43">
        <v>0</v>
      </c>
      <c r="H24" s="43">
        <v>0</v>
      </c>
      <c r="I24" s="43">
        <v>15</v>
      </c>
      <c r="J24" s="43">
        <v>58</v>
      </c>
      <c r="K24" s="44">
        <v>685</v>
      </c>
      <c r="L24" s="43">
        <v>3.11</v>
      </c>
    </row>
    <row r="25" spans="1:12" ht="25.5" x14ac:dyDescent="0.25">
      <c r="A25" s="14"/>
      <c r="B25" s="15"/>
      <c r="C25" s="11"/>
      <c r="D25" s="7" t="s">
        <v>22</v>
      </c>
      <c r="E25" s="42" t="s">
        <v>45</v>
      </c>
      <c r="F25" s="43">
        <v>50</v>
      </c>
      <c r="G25" s="43">
        <v>3</v>
      </c>
      <c r="H25" s="43">
        <v>0</v>
      </c>
      <c r="I25" s="43">
        <v>15</v>
      </c>
      <c r="J25" s="43">
        <v>71</v>
      </c>
      <c r="K25" s="44" t="s">
        <v>39</v>
      </c>
      <c r="L25" s="43">
        <v>4.66</v>
      </c>
    </row>
    <row r="26" spans="1:12" ht="15" x14ac:dyDescent="0.25">
      <c r="A26" s="14"/>
      <c r="B26" s="15"/>
      <c r="C26" s="11"/>
      <c r="D26" s="6" t="s">
        <v>88</v>
      </c>
      <c r="E26" s="42" t="s">
        <v>46</v>
      </c>
      <c r="F26" s="43">
        <v>50</v>
      </c>
      <c r="G26" s="43">
        <v>4</v>
      </c>
      <c r="H26" s="43">
        <v>7</v>
      </c>
      <c r="I26" s="43">
        <v>31</v>
      </c>
      <c r="J26" s="43">
        <v>101</v>
      </c>
      <c r="K26" s="44" t="s">
        <v>39</v>
      </c>
      <c r="L26" s="43">
        <v>10.53</v>
      </c>
    </row>
    <row r="27" spans="1:12" ht="15" x14ac:dyDescent="0.25">
      <c r="A27" s="16"/>
      <c r="B27" s="17"/>
      <c r="C27" s="8"/>
      <c r="D27" s="18" t="s">
        <v>32</v>
      </c>
      <c r="E27" s="9"/>
      <c r="F27" s="19">
        <f>SUM(F23:F26)</f>
        <v>500</v>
      </c>
      <c r="G27" s="19">
        <f>SUM(G23:G26)</f>
        <v>19</v>
      </c>
      <c r="H27" s="19">
        <f>SUM(H23:H26)</f>
        <v>17</v>
      </c>
      <c r="I27" s="19">
        <f>SUM(I23:I26)</f>
        <v>79</v>
      </c>
      <c r="J27" s="19">
        <f>SUM(J23:J26)</f>
        <v>511</v>
      </c>
      <c r="K27" s="25"/>
      <c r="L27" s="19">
        <f>SUM(L23:L26)</f>
        <v>95</v>
      </c>
    </row>
    <row r="28" spans="1:12" ht="15" x14ac:dyDescent="0.25">
      <c r="A28" s="13">
        <f>A23</f>
        <v>1</v>
      </c>
      <c r="B28" s="13">
        <f>B23</f>
        <v>2</v>
      </c>
      <c r="C28" s="10" t="s">
        <v>24</v>
      </c>
      <c r="D28" s="7" t="s">
        <v>25</v>
      </c>
      <c r="E28" s="42" t="s">
        <v>42</v>
      </c>
      <c r="F28" s="43">
        <v>60</v>
      </c>
      <c r="G28" s="43">
        <v>3</v>
      </c>
      <c r="H28" s="43">
        <v>5</v>
      </c>
      <c r="I28" s="43">
        <v>11</v>
      </c>
      <c r="J28" s="43">
        <v>90</v>
      </c>
      <c r="K28" s="44" t="s">
        <v>73</v>
      </c>
      <c r="L28" s="43">
        <v>11.34</v>
      </c>
    </row>
    <row r="29" spans="1:12" ht="25.5" x14ac:dyDescent="0.25">
      <c r="A29" s="14"/>
      <c r="B29" s="15"/>
      <c r="C29" s="11"/>
      <c r="D29" s="7" t="s">
        <v>26</v>
      </c>
      <c r="E29" s="42" t="s">
        <v>104</v>
      </c>
      <c r="F29" s="43">
        <v>210</v>
      </c>
      <c r="G29" s="43">
        <v>2</v>
      </c>
      <c r="H29" s="43">
        <v>4</v>
      </c>
      <c r="I29" s="43">
        <v>8</v>
      </c>
      <c r="J29" s="43">
        <v>72</v>
      </c>
      <c r="K29" s="44">
        <v>124</v>
      </c>
      <c r="L29" s="43">
        <v>18.690000000000001</v>
      </c>
    </row>
    <row r="30" spans="1:12" ht="15" x14ac:dyDescent="0.25">
      <c r="A30" s="14"/>
      <c r="B30" s="15"/>
      <c r="C30" s="11"/>
      <c r="D30" s="7" t="s">
        <v>27</v>
      </c>
      <c r="E30" s="42" t="s">
        <v>105</v>
      </c>
      <c r="F30" s="43">
        <v>120</v>
      </c>
      <c r="G30" s="43">
        <v>14</v>
      </c>
      <c r="H30" s="43">
        <v>13</v>
      </c>
      <c r="I30" s="43">
        <v>12</v>
      </c>
      <c r="J30" s="43">
        <v>221</v>
      </c>
      <c r="K30" s="44">
        <v>451</v>
      </c>
      <c r="L30" s="43">
        <v>70.83</v>
      </c>
    </row>
    <row r="31" spans="1:12" ht="15" x14ac:dyDescent="0.25">
      <c r="A31" s="14"/>
      <c r="B31" s="15"/>
      <c r="C31" s="11"/>
      <c r="D31" s="7" t="s">
        <v>28</v>
      </c>
      <c r="E31" s="42" t="s">
        <v>59</v>
      </c>
      <c r="F31" s="43">
        <v>150</v>
      </c>
      <c r="G31" s="43">
        <v>5</v>
      </c>
      <c r="H31" s="43">
        <v>5</v>
      </c>
      <c r="I31" s="43">
        <v>41</v>
      </c>
      <c r="J31" s="43">
        <v>197</v>
      </c>
      <c r="K31" s="44">
        <v>516</v>
      </c>
      <c r="L31" s="43">
        <v>8.8000000000000007</v>
      </c>
    </row>
    <row r="32" spans="1:12" ht="15" x14ac:dyDescent="0.25">
      <c r="A32" s="14"/>
      <c r="B32" s="15"/>
      <c r="C32" s="11"/>
      <c r="D32" s="7" t="s">
        <v>29</v>
      </c>
      <c r="E32" s="42" t="s">
        <v>106</v>
      </c>
      <c r="F32" s="43">
        <v>200</v>
      </c>
      <c r="G32" s="43">
        <v>0</v>
      </c>
      <c r="H32" s="43">
        <v>0</v>
      </c>
      <c r="I32" s="43">
        <v>15</v>
      </c>
      <c r="J32" s="43">
        <v>58</v>
      </c>
      <c r="K32" s="44">
        <v>685</v>
      </c>
      <c r="L32" s="43">
        <v>4.99</v>
      </c>
    </row>
    <row r="33" spans="1:12" ht="25.5" x14ac:dyDescent="0.25">
      <c r="A33" s="14"/>
      <c r="B33" s="15"/>
      <c r="C33" s="11"/>
      <c r="D33" s="7" t="s">
        <v>30</v>
      </c>
      <c r="E33" s="42" t="s">
        <v>45</v>
      </c>
      <c r="F33" s="43">
        <v>30</v>
      </c>
      <c r="G33" s="43">
        <v>1</v>
      </c>
      <c r="H33" s="43">
        <v>0</v>
      </c>
      <c r="I33" s="43">
        <v>6</v>
      </c>
      <c r="J33" s="43">
        <v>26</v>
      </c>
      <c r="K33" s="44" t="s">
        <v>39</v>
      </c>
      <c r="L33" s="43">
        <v>2.8</v>
      </c>
    </row>
    <row r="34" spans="1:12" ht="15" x14ac:dyDescent="0.25">
      <c r="A34" s="14"/>
      <c r="B34" s="15"/>
      <c r="C34" s="11"/>
      <c r="D34" s="7" t="s">
        <v>31</v>
      </c>
      <c r="E34" s="42" t="s">
        <v>43</v>
      </c>
      <c r="F34" s="43">
        <v>30</v>
      </c>
      <c r="G34" s="42">
        <v>1</v>
      </c>
      <c r="H34" s="42">
        <v>0</v>
      </c>
      <c r="I34" s="42">
        <v>9</v>
      </c>
      <c r="J34" s="42">
        <v>44</v>
      </c>
      <c r="K34" s="44" t="s">
        <v>39</v>
      </c>
      <c r="L34" s="43">
        <v>2.5499999999999998</v>
      </c>
    </row>
    <row r="35" spans="1:12" ht="15" x14ac:dyDescent="0.25">
      <c r="A35" s="14"/>
      <c r="B35" s="15"/>
      <c r="C35" s="11"/>
      <c r="D35" s="6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6"/>
      <c r="B37" s="17"/>
      <c r="C37" s="8"/>
      <c r="D37" s="18" t="s">
        <v>32</v>
      </c>
      <c r="E37" s="9"/>
      <c r="F37" s="19">
        <f>SUM(F28:F36)</f>
        <v>800</v>
      </c>
      <c r="G37" s="19">
        <f t="shared" ref="G37" si="0">SUM(G28:G36)</f>
        <v>26</v>
      </c>
      <c r="H37" s="19">
        <f t="shared" ref="H37" si="1">SUM(H28:H36)</f>
        <v>27</v>
      </c>
      <c r="I37" s="19">
        <f t="shared" ref="I37" si="2">SUM(I28:I36)</f>
        <v>102</v>
      </c>
      <c r="J37" s="19">
        <f t="shared" ref="J37:L37" si="3">SUM(J28:J36)</f>
        <v>708</v>
      </c>
      <c r="K37" s="25"/>
      <c r="L37" s="19">
        <f t="shared" si="3"/>
        <v>119.99999999999999</v>
      </c>
    </row>
    <row r="38" spans="1:12" ht="15.75" customHeight="1" x14ac:dyDescent="0.2">
      <c r="A38" s="33">
        <f>A23</f>
        <v>1</v>
      </c>
      <c r="B38" s="33">
        <f>B23</f>
        <v>2</v>
      </c>
      <c r="C38" s="51" t="s">
        <v>4</v>
      </c>
      <c r="D38" s="52"/>
      <c r="E38" s="31"/>
      <c r="F38" s="32">
        <f>F27+F37</f>
        <v>1300</v>
      </c>
      <c r="G38" s="32">
        <f t="shared" ref="G38" si="4">G27+G37</f>
        <v>45</v>
      </c>
      <c r="H38" s="32">
        <f t="shared" ref="H38" si="5">H27+H37</f>
        <v>44</v>
      </c>
      <c r="I38" s="32">
        <f t="shared" ref="I38" si="6">I27+I37</f>
        <v>181</v>
      </c>
      <c r="J38" s="32">
        <f t="shared" ref="J38:L38" si="7">J27+J37</f>
        <v>1219</v>
      </c>
      <c r="K38" s="32"/>
      <c r="L38" s="32">
        <f t="shared" si="7"/>
        <v>215</v>
      </c>
    </row>
    <row r="39" spans="1:12" ht="15" x14ac:dyDescent="0.25">
      <c r="A39" s="20">
        <v>1</v>
      </c>
      <c r="B39" s="21">
        <v>3</v>
      </c>
      <c r="C39" s="22" t="s">
        <v>19</v>
      </c>
      <c r="D39" s="5" t="s">
        <v>20</v>
      </c>
      <c r="E39" s="39" t="s">
        <v>107</v>
      </c>
      <c r="F39" s="40">
        <v>90</v>
      </c>
      <c r="G39" s="40">
        <v>9</v>
      </c>
      <c r="H39" s="40">
        <v>6</v>
      </c>
      <c r="I39" s="40">
        <v>10</v>
      </c>
      <c r="J39" s="40">
        <v>126</v>
      </c>
      <c r="K39" s="41">
        <v>451</v>
      </c>
      <c r="L39" s="40">
        <v>67.650000000000006</v>
      </c>
    </row>
    <row r="40" spans="1:12" ht="15" x14ac:dyDescent="0.25">
      <c r="A40" s="23"/>
      <c r="B40" s="15"/>
      <c r="C40" s="11"/>
      <c r="D40" s="7" t="s">
        <v>28</v>
      </c>
      <c r="E40" s="42" t="s">
        <v>59</v>
      </c>
      <c r="F40" s="43">
        <v>150</v>
      </c>
      <c r="G40" s="43">
        <v>4</v>
      </c>
      <c r="H40" s="43">
        <v>5</v>
      </c>
      <c r="I40" s="43">
        <v>33</v>
      </c>
      <c r="J40" s="43">
        <v>197</v>
      </c>
      <c r="K40" s="44">
        <v>516</v>
      </c>
      <c r="L40" s="43">
        <v>7.91</v>
      </c>
    </row>
    <row r="41" spans="1:12" ht="15" x14ac:dyDescent="0.25">
      <c r="A41" s="23"/>
      <c r="B41" s="15"/>
      <c r="C41" s="11"/>
      <c r="D41" s="7" t="s">
        <v>21</v>
      </c>
      <c r="E41" s="42" t="s">
        <v>44</v>
      </c>
      <c r="F41" s="43">
        <v>200</v>
      </c>
      <c r="G41" s="43">
        <v>0</v>
      </c>
      <c r="H41" s="43">
        <v>0</v>
      </c>
      <c r="I41" s="43">
        <v>15</v>
      </c>
      <c r="J41" s="43">
        <v>58</v>
      </c>
      <c r="K41" s="44">
        <v>685</v>
      </c>
      <c r="L41" s="43">
        <v>2.96</v>
      </c>
    </row>
    <row r="42" spans="1:12" ht="15" x14ac:dyDescent="0.25">
      <c r="A42" s="23"/>
      <c r="B42" s="15"/>
      <c r="C42" s="11"/>
      <c r="D42" s="7" t="s">
        <v>22</v>
      </c>
      <c r="E42" s="42" t="s">
        <v>40</v>
      </c>
      <c r="F42" s="43">
        <v>50</v>
      </c>
      <c r="G42" s="43">
        <v>3</v>
      </c>
      <c r="H42" s="43">
        <v>1</v>
      </c>
      <c r="I42" s="43">
        <v>25</v>
      </c>
      <c r="J42" s="43">
        <v>81</v>
      </c>
      <c r="K42" s="44" t="s">
        <v>39</v>
      </c>
      <c r="L42" s="43">
        <v>7.22</v>
      </c>
    </row>
    <row r="43" spans="1:12" ht="15" x14ac:dyDescent="0.25">
      <c r="A43" s="23"/>
      <c r="B43" s="15"/>
      <c r="C43" s="11"/>
      <c r="D43" s="6" t="s">
        <v>75</v>
      </c>
      <c r="E43" s="42" t="s">
        <v>108</v>
      </c>
      <c r="F43" s="43">
        <v>10</v>
      </c>
      <c r="G43" s="43">
        <v>3</v>
      </c>
      <c r="H43" s="43">
        <v>4</v>
      </c>
      <c r="I43" s="43">
        <v>0</v>
      </c>
      <c r="J43" s="43">
        <v>54</v>
      </c>
      <c r="K43" s="44" t="s">
        <v>39</v>
      </c>
      <c r="L43" s="43">
        <v>9.26</v>
      </c>
    </row>
    <row r="44" spans="1:12" ht="15" x14ac:dyDescent="0.2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4"/>
      <c r="B45" s="17"/>
      <c r="C45" s="8"/>
      <c r="D45" s="18" t="s">
        <v>32</v>
      </c>
      <c r="E45" s="9"/>
      <c r="F45" s="19">
        <f>SUM(F39:F44)</f>
        <v>500</v>
      </c>
      <c r="G45" s="19">
        <f>SUM(G39:G44)</f>
        <v>19</v>
      </c>
      <c r="H45" s="19">
        <f>SUM(H39:H44)</f>
        <v>16</v>
      </c>
      <c r="I45" s="19">
        <f>SUM(I39:I44)</f>
        <v>83</v>
      </c>
      <c r="J45" s="19">
        <f>SUM(J39:J44)</f>
        <v>516</v>
      </c>
      <c r="K45" s="25"/>
      <c r="L45" s="19">
        <f>SUM(L39:L44)</f>
        <v>95</v>
      </c>
    </row>
    <row r="46" spans="1:12" ht="15" x14ac:dyDescent="0.25">
      <c r="A46" s="26">
        <f>A39</f>
        <v>1</v>
      </c>
      <c r="B46" s="13">
        <f>B39</f>
        <v>3</v>
      </c>
      <c r="C46" s="10" t="s">
        <v>24</v>
      </c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26</v>
      </c>
      <c r="E47" s="42" t="s">
        <v>48</v>
      </c>
      <c r="F47" s="43">
        <v>220</v>
      </c>
      <c r="G47" s="43">
        <v>6</v>
      </c>
      <c r="H47" s="43">
        <v>5</v>
      </c>
      <c r="I47" s="43">
        <v>33</v>
      </c>
      <c r="J47" s="43">
        <v>216</v>
      </c>
      <c r="K47" s="44">
        <v>171</v>
      </c>
      <c r="L47" s="43">
        <v>27.83</v>
      </c>
    </row>
    <row r="48" spans="1:12" ht="15" x14ac:dyDescent="0.25">
      <c r="A48" s="23"/>
      <c r="B48" s="15"/>
      <c r="C48" s="11"/>
      <c r="D48" s="7" t="s">
        <v>27</v>
      </c>
      <c r="E48" s="42" t="s">
        <v>49</v>
      </c>
      <c r="F48" s="43">
        <v>90</v>
      </c>
      <c r="G48" s="43">
        <v>16</v>
      </c>
      <c r="H48" s="43">
        <v>13</v>
      </c>
      <c r="I48" s="43">
        <v>39</v>
      </c>
      <c r="J48" s="43">
        <v>315</v>
      </c>
      <c r="K48" s="44">
        <v>443</v>
      </c>
      <c r="L48" s="43">
        <v>82.85</v>
      </c>
    </row>
    <row r="49" spans="1:12" ht="15" x14ac:dyDescent="0.25">
      <c r="A49" s="23"/>
      <c r="B49" s="15"/>
      <c r="C49" s="11"/>
      <c r="D49" s="7" t="s">
        <v>29</v>
      </c>
      <c r="E49" s="42" t="s">
        <v>51</v>
      </c>
      <c r="F49" s="43">
        <v>200</v>
      </c>
      <c r="G49" s="43">
        <v>0</v>
      </c>
      <c r="H49" s="43">
        <v>0</v>
      </c>
      <c r="I49" s="43">
        <v>15</v>
      </c>
      <c r="J49" s="43">
        <v>58</v>
      </c>
      <c r="K49" s="44">
        <v>685</v>
      </c>
      <c r="L49" s="43">
        <v>5.23</v>
      </c>
    </row>
    <row r="50" spans="1:12" ht="25.5" x14ac:dyDescent="0.25">
      <c r="A50" s="23"/>
      <c r="B50" s="15"/>
      <c r="C50" s="11"/>
      <c r="D50" s="7" t="s">
        <v>30</v>
      </c>
      <c r="E50" s="42" t="s">
        <v>45</v>
      </c>
      <c r="F50" s="43">
        <v>30</v>
      </c>
      <c r="G50" s="43">
        <v>3</v>
      </c>
      <c r="H50" s="43">
        <v>0</v>
      </c>
      <c r="I50" s="43">
        <v>15</v>
      </c>
      <c r="J50" s="43">
        <v>71</v>
      </c>
      <c r="K50" s="44" t="s">
        <v>39</v>
      </c>
      <c r="L50" s="43">
        <v>2.57</v>
      </c>
    </row>
    <row r="51" spans="1:12" ht="15" x14ac:dyDescent="0.25">
      <c r="A51" s="23"/>
      <c r="B51" s="15"/>
      <c r="C51" s="11"/>
      <c r="D51" s="7" t="s">
        <v>31</v>
      </c>
      <c r="E51" s="42" t="s">
        <v>43</v>
      </c>
      <c r="F51" s="43">
        <v>20</v>
      </c>
      <c r="G51" s="43">
        <v>1</v>
      </c>
      <c r="H51" s="43">
        <v>0</v>
      </c>
      <c r="I51" s="43">
        <v>9</v>
      </c>
      <c r="J51" s="43">
        <v>44</v>
      </c>
      <c r="K51" s="44" t="s">
        <v>39</v>
      </c>
      <c r="L51" s="43">
        <v>1.52</v>
      </c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32</v>
      </c>
      <c r="E54" s="9"/>
      <c r="F54" s="19">
        <f>SUM(F46:F53)</f>
        <v>560</v>
      </c>
      <c r="G54" s="19">
        <f>SUM(G46:G53)</f>
        <v>26</v>
      </c>
      <c r="H54" s="19">
        <f>SUM(H46:H53)</f>
        <v>18</v>
      </c>
      <c r="I54" s="19">
        <f>SUM(I46:I53)</f>
        <v>111</v>
      </c>
      <c r="J54" s="19">
        <f>SUM(J46:J53)</f>
        <v>704</v>
      </c>
      <c r="K54" s="25"/>
      <c r="L54" s="19">
        <f>SUM(L46:L53)</f>
        <v>119.99999999999999</v>
      </c>
    </row>
    <row r="55" spans="1:12" ht="15.75" customHeight="1" x14ac:dyDescent="0.2">
      <c r="A55" s="29">
        <f>A39</f>
        <v>1</v>
      </c>
      <c r="B55" s="30">
        <f>B39</f>
        <v>3</v>
      </c>
      <c r="C55" s="51" t="s">
        <v>4</v>
      </c>
      <c r="D55" s="52"/>
      <c r="E55" s="31"/>
      <c r="F55" s="32">
        <f>F45+F54</f>
        <v>1060</v>
      </c>
      <c r="G55" s="32">
        <f>G45+G54</f>
        <v>45</v>
      </c>
      <c r="H55" s="32">
        <f>H45+H54</f>
        <v>34</v>
      </c>
      <c r="I55" s="32">
        <f>I45+I54</f>
        <v>194</v>
      </c>
      <c r="J55" s="32">
        <f>J45+J54</f>
        <v>1220</v>
      </c>
      <c r="K55" s="32"/>
      <c r="L55" s="32">
        <f>L45+L54</f>
        <v>215</v>
      </c>
    </row>
    <row r="56" spans="1:12" ht="15" x14ac:dyDescent="0.25">
      <c r="A56" s="20">
        <v>1</v>
      </c>
      <c r="B56" s="21">
        <v>4</v>
      </c>
      <c r="C56" s="22" t="s">
        <v>19</v>
      </c>
      <c r="D56" s="5" t="s">
        <v>20</v>
      </c>
      <c r="E56" s="39" t="s">
        <v>92</v>
      </c>
      <c r="F56" s="40">
        <v>90</v>
      </c>
      <c r="G56" s="40">
        <v>9</v>
      </c>
      <c r="H56" s="40">
        <v>6</v>
      </c>
      <c r="I56" s="40">
        <v>10</v>
      </c>
      <c r="J56" s="40">
        <v>126</v>
      </c>
      <c r="K56" s="41">
        <v>451</v>
      </c>
      <c r="L56" s="40">
        <v>78.430000000000007</v>
      </c>
    </row>
    <row r="57" spans="1:12" ht="15" x14ac:dyDescent="0.25">
      <c r="A57" s="23"/>
      <c r="B57" s="15"/>
      <c r="C57" s="11"/>
      <c r="D57" s="7" t="s">
        <v>21</v>
      </c>
      <c r="E57" s="42" t="s">
        <v>44</v>
      </c>
      <c r="F57" s="43">
        <v>200</v>
      </c>
      <c r="G57" s="43">
        <v>0</v>
      </c>
      <c r="H57" s="43">
        <v>0</v>
      </c>
      <c r="I57" s="43">
        <v>15</v>
      </c>
      <c r="J57" s="43">
        <v>58</v>
      </c>
      <c r="K57" s="44">
        <v>685</v>
      </c>
      <c r="L57" s="43">
        <v>3.11</v>
      </c>
    </row>
    <row r="58" spans="1:12" ht="15" x14ac:dyDescent="0.25">
      <c r="A58" s="23"/>
      <c r="B58" s="15"/>
      <c r="C58" s="11"/>
      <c r="D58" s="7" t="s">
        <v>22</v>
      </c>
      <c r="E58" s="42" t="s">
        <v>74</v>
      </c>
      <c r="F58" s="43">
        <v>50</v>
      </c>
      <c r="G58" s="43">
        <v>3</v>
      </c>
      <c r="H58" s="43">
        <v>1</v>
      </c>
      <c r="I58" s="43">
        <v>25</v>
      </c>
      <c r="J58" s="43">
        <v>81</v>
      </c>
      <c r="K58" s="44" t="s">
        <v>39</v>
      </c>
      <c r="L58" s="43">
        <v>4.66</v>
      </c>
    </row>
    <row r="59" spans="1:12" ht="15" x14ac:dyDescent="0.25">
      <c r="A59" s="23"/>
      <c r="B59" s="15"/>
      <c r="C59" s="11"/>
      <c r="D59" s="2" t="s">
        <v>28</v>
      </c>
      <c r="E59" s="42" t="s">
        <v>59</v>
      </c>
      <c r="F59" s="43">
        <v>150</v>
      </c>
      <c r="G59" s="43">
        <v>4</v>
      </c>
      <c r="H59" s="43">
        <v>5</v>
      </c>
      <c r="I59" s="43">
        <v>33</v>
      </c>
      <c r="J59" s="43">
        <v>197</v>
      </c>
      <c r="K59" s="44">
        <v>516</v>
      </c>
      <c r="L59" s="43">
        <v>8.8000000000000007</v>
      </c>
    </row>
    <row r="60" spans="1:12" ht="15" x14ac:dyDescent="0.25">
      <c r="A60" s="23"/>
      <c r="B60" s="15"/>
      <c r="C60" s="11"/>
      <c r="D60" s="7" t="s">
        <v>23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 t="s">
        <v>75</v>
      </c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32</v>
      </c>
      <c r="E62" s="9"/>
      <c r="F62" s="19">
        <f>SUM(F56:F61)</f>
        <v>490</v>
      </c>
      <c r="G62" s="19">
        <f>SUM(G56:G61)</f>
        <v>16</v>
      </c>
      <c r="H62" s="19">
        <f>SUM(H56:H61)</f>
        <v>12</v>
      </c>
      <c r="I62" s="19">
        <f>SUM(I56:I61)</f>
        <v>83</v>
      </c>
      <c r="J62" s="19">
        <f>SUM(J56:J61)</f>
        <v>462</v>
      </c>
      <c r="K62" s="25"/>
      <c r="L62" s="19">
        <f>SUM(L56:L61)</f>
        <v>95</v>
      </c>
    </row>
    <row r="63" spans="1:12" ht="15" x14ac:dyDescent="0.25">
      <c r="A63" s="26">
        <f>A56</f>
        <v>1</v>
      </c>
      <c r="B63" s="13">
        <f>B56</f>
        <v>4</v>
      </c>
      <c r="C63" s="10" t="s">
        <v>24</v>
      </c>
      <c r="D63" s="7" t="s">
        <v>25</v>
      </c>
      <c r="E63" s="42" t="s">
        <v>50</v>
      </c>
      <c r="F63" s="43" t="s">
        <v>50</v>
      </c>
      <c r="G63" s="43" t="s">
        <v>50</v>
      </c>
      <c r="H63" s="43" t="s">
        <v>50</v>
      </c>
      <c r="I63" s="43" t="s">
        <v>50</v>
      </c>
      <c r="J63" s="43" t="s">
        <v>50</v>
      </c>
      <c r="K63" s="44" t="s">
        <v>50</v>
      </c>
      <c r="L63" s="43" t="s">
        <v>50</v>
      </c>
    </row>
    <row r="64" spans="1:12" ht="15" x14ac:dyDescent="0.25">
      <c r="A64" s="23"/>
      <c r="B64" s="15"/>
      <c r="C64" s="11"/>
      <c r="D64" s="7" t="s">
        <v>26</v>
      </c>
      <c r="E64" s="42" t="s">
        <v>48</v>
      </c>
      <c r="F64" s="43">
        <v>220</v>
      </c>
      <c r="G64" s="43">
        <v>6</v>
      </c>
      <c r="H64" s="43">
        <v>5</v>
      </c>
      <c r="I64" s="43">
        <v>33</v>
      </c>
      <c r="J64" s="43">
        <v>216</v>
      </c>
      <c r="K64" s="44">
        <v>171</v>
      </c>
      <c r="L64" s="43">
        <v>23.48</v>
      </c>
    </row>
    <row r="65" spans="1:12" ht="15" x14ac:dyDescent="0.25">
      <c r="A65" s="23"/>
      <c r="B65" s="15"/>
      <c r="C65" s="11"/>
      <c r="D65" s="7" t="s">
        <v>27</v>
      </c>
      <c r="E65" s="42" t="s">
        <v>49</v>
      </c>
      <c r="F65" s="43">
        <v>230</v>
      </c>
      <c r="G65" s="43">
        <v>16</v>
      </c>
      <c r="H65" s="43">
        <v>13</v>
      </c>
      <c r="I65" s="43">
        <v>39</v>
      </c>
      <c r="J65" s="43">
        <v>315</v>
      </c>
      <c r="K65" s="44">
        <v>443</v>
      </c>
      <c r="L65" s="43">
        <v>87.03</v>
      </c>
    </row>
    <row r="66" spans="1:12" ht="15" x14ac:dyDescent="0.25">
      <c r="A66" s="23"/>
      <c r="B66" s="15"/>
      <c r="C66" s="11"/>
      <c r="D66" s="7" t="s">
        <v>28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29</v>
      </c>
      <c r="E67" s="42" t="s">
        <v>51</v>
      </c>
      <c r="F67" s="43">
        <v>200</v>
      </c>
      <c r="G67" s="43">
        <v>0</v>
      </c>
      <c r="H67" s="43">
        <v>0</v>
      </c>
      <c r="I67" s="43">
        <v>15</v>
      </c>
      <c r="J67" s="43">
        <v>58</v>
      </c>
      <c r="K67" s="44">
        <v>685</v>
      </c>
      <c r="L67" s="43">
        <v>4.99</v>
      </c>
    </row>
    <row r="68" spans="1:12" ht="15" x14ac:dyDescent="0.25">
      <c r="A68" s="23"/>
      <c r="B68" s="15"/>
      <c r="C68" s="11"/>
      <c r="D68" s="7" t="s">
        <v>30</v>
      </c>
      <c r="E68" s="42" t="s">
        <v>74</v>
      </c>
      <c r="F68" s="43">
        <v>30</v>
      </c>
      <c r="G68" s="43">
        <v>3</v>
      </c>
      <c r="H68" s="43">
        <v>0</v>
      </c>
      <c r="I68" s="43">
        <v>15</v>
      </c>
      <c r="J68" s="43">
        <v>71</v>
      </c>
      <c r="K68" s="44" t="s">
        <v>39</v>
      </c>
      <c r="L68" s="43">
        <v>2.8</v>
      </c>
    </row>
    <row r="69" spans="1:12" ht="15" x14ac:dyDescent="0.25">
      <c r="A69" s="23"/>
      <c r="B69" s="15"/>
      <c r="C69" s="11"/>
      <c r="D69" s="7" t="s">
        <v>31</v>
      </c>
      <c r="E69" s="42" t="s">
        <v>43</v>
      </c>
      <c r="F69" s="43">
        <v>20</v>
      </c>
      <c r="G69" s="43">
        <v>1</v>
      </c>
      <c r="H69" s="43">
        <v>0</v>
      </c>
      <c r="I69" s="43">
        <v>9</v>
      </c>
      <c r="J69" s="43">
        <v>44</v>
      </c>
      <c r="K69" s="44" t="s">
        <v>39</v>
      </c>
      <c r="L69" s="43">
        <v>1.7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 t="s">
        <v>50</v>
      </c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4"/>
      <c r="B72" s="17"/>
      <c r="C72" s="8"/>
      <c r="D72" s="18" t="s">
        <v>32</v>
      </c>
      <c r="E72" s="9"/>
      <c r="F72" s="19">
        <f>SUM(F64:F71)</f>
        <v>700</v>
      </c>
      <c r="G72" s="19">
        <f>SUM(G64:G71)</f>
        <v>26</v>
      </c>
      <c r="H72" s="19">
        <f>SUM(H64:H71)</f>
        <v>18</v>
      </c>
      <c r="I72" s="19">
        <f>SUM(I64:I71)</f>
        <v>111</v>
      </c>
      <c r="J72" s="19">
        <f>SUM(J64:J71)</f>
        <v>704</v>
      </c>
      <c r="K72" s="25"/>
      <c r="L72" s="19">
        <f>SUM(L64:L71)</f>
        <v>120</v>
      </c>
    </row>
    <row r="73" spans="1:12" ht="15.75" customHeight="1" x14ac:dyDescent="0.2">
      <c r="A73" s="29">
        <f>A56</f>
        <v>1</v>
      </c>
      <c r="B73" s="30">
        <f>B56</f>
        <v>4</v>
      </c>
      <c r="C73" s="51" t="s">
        <v>4</v>
      </c>
      <c r="D73" s="52"/>
      <c r="E73" s="31"/>
      <c r="F73" s="32">
        <f>F62+F72</f>
        <v>1190</v>
      </c>
      <c r="G73" s="32">
        <f t="shared" ref="G73" si="8">G62+G72</f>
        <v>42</v>
      </c>
      <c r="H73" s="32">
        <f t="shared" ref="H73" si="9">H62+H72</f>
        <v>30</v>
      </c>
      <c r="I73" s="32">
        <f t="shared" ref="I73" si="10">I62+I72</f>
        <v>194</v>
      </c>
      <c r="J73" s="32">
        <f t="shared" ref="J73:L73" si="11">J62+J72</f>
        <v>1166</v>
      </c>
      <c r="K73" s="32"/>
      <c r="L73" s="32">
        <f t="shared" si="11"/>
        <v>215</v>
      </c>
    </row>
    <row r="74" spans="1:12" ht="15" x14ac:dyDescent="0.25">
      <c r="A74" s="20">
        <v>1</v>
      </c>
      <c r="B74" s="21">
        <v>5</v>
      </c>
      <c r="C74" s="22" t="s">
        <v>19</v>
      </c>
      <c r="D74" s="5" t="s">
        <v>20</v>
      </c>
      <c r="E74" s="39" t="s">
        <v>52</v>
      </c>
      <c r="F74" s="40">
        <v>90</v>
      </c>
      <c r="G74" s="40">
        <v>10</v>
      </c>
      <c r="H74" s="40">
        <v>3</v>
      </c>
      <c r="I74" s="40">
        <v>1</v>
      </c>
      <c r="J74" s="40">
        <v>124</v>
      </c>
      <c r="K74" s="41">
        <v>490</v>
      </c>
      <c r="L74" s="40">
        <v>64.09</v>
      </c>
    </row>
    <row r="75" spans="1:12" ht="15" x14ac:dyDescent="0.25">
      <c r="A75" s="23"/>
      <c r="B75" s="15"/>
      <c r="C75" s="11"/>
      <c r="D75" s="6" t="s">
        <v>28</v>
      </c>
      <c r="E75" s="42" t="s">
        <v>53</v>
      </c>
      <c r="F75" s="43">
        <v>150</v>
      </c>
      <c r="G75" s="43">
        <v>5</v>
      </c>
      <c r="H75" s="43">
        <v>7</v>
      </c>
      <c r="I75" s="43">
        <v>27</v>
      </c>
      <c r="J75" s="43">
        <v>187</v>
      </c>
      <c r="K75" s="44">
        <v>510</v>
      </c>
      <c r="L75" s="43">
        <v>12.94</v>
      </c>
    </row>
    <row r="76" spans="1:12" ht="15" x14ac:dyDescent="0.25">
      <c r="A76" s="23"/>
      <c r="B76" s="15"/>
      <c r="C76" s="11"/>
      <c r="D76" s="7" t="s">
        <v>21</v>
      </c>
      <c r="E76" s="42" t="s">
        <v>44</v>
      </c>
      <c r="F76" s="43">
        <v>200</v>
      </c>
      <c r="G76" s="43">
        <v>0</v>
      </c>
      <c r="H76" s="43">
        <v>0</v>
      </c>
      <c r="I76" s="43">
        <v>15</v>
      </c>
      <c r="J76" s="43">
        <v>58</v>
      </c>
      <c r="K76" s="44">
        <v>685</v>
      </c>
      <c r="L76" s="43">
        <v>3.11</v>
      </c>
    </row>
    <row r="77" spans="1:12" ht="25.5" x14ac:dyDescent="0.25">
      <c r="A77" s="23"/>
      <c r="B77" s="15"/>
      <c r="C77" s="11"/>
      <c r="D77" s="7" t="s">
        <v>22</v>
      </c>
      <c r="E77" s="42" t="s">
        <v>76</v>
      </c>
      <c r="F77" s="43">
        <v>50</v>
      </c>
      <c r="G77" s="43">
        <v>4</v>
      </c>
      <c r="H77" s="43">
        <v>0</v>
      </c>
      <c r="I77" s="43">
        <v>24</v>
      </c>
      <c r="J77" s="43">
        <v>115</v>
      </c>
      <c r="K77" s="44" t="s">
        <v>39</v>
      </c>
      <c r="L77" s="43">
        <v>3.56</v>
      </c>
    </row>
    <row r="78" spans="1:12" ht="15" x14ac:dyDescent="0.25">
      <c r="A78" s="23"/>
      <c r="B78" s="15"/>
      <c r="C78" s="11"/>
      <c r="D78" s="7" t="s">
        <v>23</v>
      </c>
      <c r="E78" s="42" t="s">
        <v>50</v>
      </c>
      <c r="F78" s="43" t="s">
        <v>50</v>
      </c>
      <c r="G78" s="43" t="s">
        <v>50</v>
      </c>
      <c r="H78" s="43" t="s">
        <v>50</v>
      </c>
      <c r="I78" s="43" t="s">
        <v>50</v>
      </c>
      <c r="J78" s="43" t="s">
        <v>50</v>
      </c>
      <c r="K78" s="44" t="s">
        <v>50</v>
      </c>
      <c r="L78" s="43" t="s">
        <v>50</v>
      </c>
    </row>
    <row r="79" spans="1:12" ht="15" x14ac:dyDescent="0.25">
      <c r="A79" s="23"/>
      <c r="B79" s="15"/>
      <c r="C79" s="11"/>
      <c r="D79" s="6" t="s">
        <v>93</v>
      </c>
      <c r="E79" s="42" t="s">
        <v>41</v>
      </c>
      <c r="F79" s="43">
        <v>10</v>
      </c>
      <c r="G79" s="43">
        <v>0</v>
      </c>
      <c r="H79" s="43">
        <v>6</v>
      </c>
      <c r="I79" s="43">
        <v>0</v>
      </c>
      <c r="J79" s="43">
        <v>66</v>
      </c>
      <c r="K79" s="44">
        <v>96</v>
      </c>
      <c r="L79" s="43">
        <v>11.3</v>
      </c>
    </row>
    <row r="80" spans="1:12" ht="15" x14ac:dyDescent="0.25">
      <c r="A80" s="24"/>
      <c r="B80" s="17"/>
      <c r="C80" s="8"/>
      <c r="D80" s="18" t="s">
        <v>32</v>
      </c>
      <c r="E80" s="9"/>
      <c r="F80" s="19">
        <f>SUM(F74:F79)</f>
        <v>500</v>
      </c>
      <c r="G80" s="19">
        <f>SUM(G74:G79)</f>
        <v>19</v>
      </c>
      <c r="H80" s="19">
        <f>SUM(H74:H79)</f>
        <v>16</v>
      </c>
      <c r="I80" s="19">
        <f>SUM(I74:I79)</f>
        <v>67</v>
      </c>
      <c r="J80" s="19">
        <f>SUM(J74:J79)</f>
        <v>550</v>
      </c>
      <c r="K80" s="25"/>
      <c r="L80" s="19">
        <f>SUM(L74:L79)</f>
        <v>95</v>
      </c>
    </row>
    <row r="81" spans="1:12" ht="15" x14ac:dyDescent="0.25">
      <c r="A81" s="26">
        <f>A74</f>
        <v>1</v>
      </c>
      <c r="B81" s="13">
        <f>B74</f>
        <v>5</v>
      </c>
      <c r="C81" s="10" t="s">
        <v>24</v>
      </c>
      <c r="D81" s="7" t="s">
        <v>25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26</v>
      </c>
      <c r="E82" s="42" t="s">
        <v>94</v>
      </c>
      <c r="F82" s="43">
        <v>210</v>
      </c>
      <c r="G82" s="43">
        <v>3</v>
      </c>
      <c r="H82" s="43">
        <v>5</v>
      </c>
      <c r="I82" s="43">
        <v>20</v>
      </c>
      <c r="J82" s="43">
        <v>192</v>
      </c>
      <c r="K82" s="44">
        <v>111</v>
      </c>
      <c r="L82" s="43">
        <v>19.32</v>
      </c>
    </row>
    <row r="83" spans="1:12" ht="15" x14ac:dyDescent="0.25">
      <c r="A83" s="23"/>
      <c r="B83" s="15"/>
      <c r="C83" s="11"/>
      <c r="D83" s="7" t="s">
        <v>27</v>
      </c>
      <c r="E83" s="42" t="s">
        <v>54</v>
      </c>
      <c r="F83" s="43">
        <v>90</v>
      </c>
      <c r="G83" s="43">
        <v>13</v>
      </c>
      <c r="H83" s="43">
        <v>8</v>
      </c>
      <c r="I83" s="43">
        <v>12</v>
      </c>
      <c r="J83" s="43">
        <v>189</v>
      </c>
      <c r="K83" s="44" t="s">
        <v>77</v>
      </c>
      <c r="L83" s="43">
        <v>63.82</v>
      </c>
    </row>
    <row r="84" spans="1:12" ht="15" x14ac:dyDescent="0.25">
      <c r="A84" s="23"/>
      <c r="B84" s="15"/>
      <c r="C84" s="11"/>
      <c r="D84" s="7" t="s">
        <v>28</v>
      </c>
      <c r="E84" s="42" t="s">
        <v>55</v>
      </c>
      <c r="F84" s="43">
        <v>150</v>
      </c>
      <c r="G84" s="43">
        <v>3</v>
      </c>
      <c r="H84" s="43">
        <v>6</v>
      </c>
      <c r="I84" s="43">
        <v>23</v>
      </c>
      <c r="J84" s="43">
        <v>139</v>
      </c>
      <c r="K84" s="44">
        <v>520</v>
      </c>
      <c r="L84" s="43">
        <v>24.76</v>
      </c>
    </row>
    <row r="85" spans="1:12" ht="15" x14ac:dyDescent="0.25">
      <c r="A85" s="23"/>
      <c r="B85" s="15"/>
      <c r="C85" s="11"/>
      <c r="D85" s="7" t="s">
        <v>29</v>
      </c>
      <c r="E85" s="42" t="s">
        <v>47</v>
      </c>
      <c r="F85" s="43">
        <v>200</v>
      </c>
      <c r="G85" s="43">
        <v>0</v>
      </c>
      <c r="H85" s="43">
        <v>0</v>
      </c>
      <c r="I85" s="43">
        <v>20</v>
      </c>
      <c r="J85" s="43">
        <v>81</v>
      </c>
      <c r="K85" s="44">
        <v>638</v>
      </c>
      <c r="L85" s="43">
        <v>8.5399999999999991</v>
      </c>
    </row>
    <row r="86" spans="1:12" ht="25.5" x14ac:dyDescent="0.25">
      <c r="A86" s="23"/>
      <c r="B86" s="15"/>
      <c r="C86" s="11"/>
      <c r="D86" s="7" t="s">
        <v>30</v>
      </c>
      <c r="E86" s="42" t="s">
        <v>45</v>
      </c>
      <c r="F86" s="43">
        <v>30</v>
      </c>
      <c r="G86" s="43">
        <v>1</v>
      </c>
      <c r="H86" s="43">
        <v>0</v>
      </c>
      <c r="I86" s="43">
        <v>6</v>
      </c>
      <c r="J86" s="43">
        <v>26</v>
      </c>
      <c r="K86" s="44" t="s">
        <v>39</v>
      </c>
      <c r="L86" s="43">
        <v>1.86</v>
      </c>
    </row>
    <row r="87" spans="1:12" ht="15" x14ac:dyDescent="0.25">
      <c r="A87" s="23"/>
      <c r="B87" s="15"/>
      <c r="C87" s="11"/>
      <c r="D87" s="7" t="s">
        <v>31</v>
      </c>
      <c r="E87" s="42" t="s">
        <v>43</v>
      </c>
      <c r="F87" s="43">
        <v>20</v>
      </c>
      <c r="G87" s="43">
        <v>1</v>
      </c>
      <c r="H87" s="43">
        <v>0</v>
      </c>
      <c r="I87" s="43">
        <v>9</v>
      </c>
      <c r="J87" s="43">
        <v>44</v>
      </c>
      <c r="K87" s="44" t="s">
        <v>39</v>
      </c>
      <c r="L87" s="43">
        <v>1.7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32</v>
      </c>
      <c r="E90" s="9"/>
      <c r="F90" s="19">
        <f>SUM(F81:F89)</f>
        <v>700</v>
      </c>
      <c r="G90" s="19">
        <f t="shared" ref="G90" si="12">SUM(G81:G89)</f>
        <v>21</v>
      </c>
      <c r="H90" s="19">
        <f t="shared" ref="H90" si="13">SUM(H81:H89)</f>
        <v>19</v>
      </c>
      <c r="I90" s="19">
        <f t="shared" ref="I90" si="14">SUM(I81:I89)</f>
        <v>90</v>
      </c>
      <c r="J90" s="19">
        <f t="shared" ref="J90:L90" si="15">SUM(J81:J89)</f>
        <v>671</v>
      </c>
      <c r="K90" s="25"/>
      <c r="L90" s="19">
        <f t="shared" si="15"/>
        <v>120</v>
      </c>
    </row>
    <row r="91" spans="1:12" ht="15.75" customHeight="1" x14ac:dyDescent="0.2">
      <c r="A91" s="29">
        <f>A74</f>
        <v>1</v>
      </c>
      <c r="B91" s="30">
        <f>B74</f>
        <v>5</v>
      </c>
      <c r="C91" s="51" t="s">
        <v>4</v>
      </c>
      <c r="D91" s="52"/>
      <c r="E91" s="31"/>
      <c r="F91" s="32">
        <f>F80+F90</f>
        <v>1200</v>
      </c>
      <c r="G91" s="32">
        <f t="shared" ref="G91" si="16">G80+G90</f>
        <v>40</v>
      </c>
      <c r="H91" s="32">
        <f t="shared" ref="H91" si="17">H80+H90</f>
        <v>35</v>
      </c>
      <c r="I91" s="32">
        <f t="shared" ref="I91" si="18">I80+I90</f>
        <v>157</v>
      </c>
      <c r="J91" s="32">
        <f t="shared" ref="J91:L91" si="19">J80+J90</f>
        <v>1221</v>
      </c>
      <c r="K91" s="32"/>
      <c r="L91" s="32">
        <f t="shared" si="19"/>
        <v>215</v>
      </c>
    </row>
    <row r="92" spans="1:12" ht="15" x14ac:dyDescent="0.25">
      <c r="A92" s="20">
        <v>2</v>
      </c>
      <c r="B92" s="21">
        <v>1</v>
      </c>
      <c r="C92" s="22" t="s">
        <v>19</v>
      </c>
      <c r="D92" s="5" t="s">
        <v>20</v>
      </c>
      <c r="E92" s="39" t="s">
        <v>78</v>
      </c>
      <c r="F92" s="40">
        <v>210</v>
      </c>
      <c r="G92" s="40">
        <v>8</v>
      </c>
      <c r="H92" s="40">
        <v>12</v>
      </c>
      <c r="I92" s="40">
        <v>30</v>
      </c>
      <c r="J92" s="40">
        <v>187</v>
      </c>
      <c r="K92" s="41">
        <v>311</v>
      </c>
      <c r="L92" s="40">
        <v>37.79</v>
      </c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21</v>
      </c>
      <c r="E94" s="42" t="s">
        <v>79</v>
      </c>
      <c r="F94" s="43">
        <v>200</v>
      </c>
      <c r="G94" s="43">
        <v>3</v>
      </c>
      <c r="H94" s="43">
        <v>3</v>
      </c>
      <c r="I94" s="43">
        <v>12</v>
      </c>
      <c r="J94" s="43">
        <v>122</v>
      </c>
      <c r="K94" s="44" t="s">
        <v>80</v>
      </c>
      <c r="L94" s="43">
        <v>14.46</v>
      </c>
    </row>
    <row r="95" spans="1:12" ht="15" x14ac:dyDescent="0.25">
      <c r="A95" s="23"/>
      <c r="B95" s="15"/>
      <c r="C95" s="11"/>
      <c r="D95" s="7" t="s">
        <v>22</v>
      </c>
      <c r="E95" s="42" t="s">
        <v>40</v>
      </c>
      <c r="F95" s="43">
        <v>50</v>
      </c>
      <c r="G95" s="43">
        <v>3</v>
      </c>
      <c r="H95" s="43">
        <v>1</v>
      </c>
      <c r="I95" s="43">
        <v>25</v>
      </c>
      <c r="J95" s="43">
        <v>81</v>
      </c>
      <c r="K95" s="44" t="s">
        <v>39</v>
      </c>
      <c r="L95" s="43">
        <v>7.22</v>
      </c>
    </row>
    <row r="96" spans="1:12" ht="15" x14ac:dyDescent="0.25">
      <c r="A96" s="23"/>
      <c r="B96" s="15"/>
      <c r="C96" s="11"/>
      <c r="D96" s="7" t="s">
        <v>23</v>
      </c>
      <c r="E96" s="42" t="s">
        <v>81</v>
      </c>
      <c r="F96" s="43">
        <v>140</v>
      </c>
      <c r="G96" s="43">
        <v>2</v>
      </c>
      <c r="H96" s="43">
        <v>0</v>
      </c>
      <c r="I96" s="43">
        <v>11</v>
      </c>
      <c r="J96" s="43">
        <v>84</v>
      </c>
      <c r="K96" s="44" t="s">
        <v>39</v>
      </c>
      <c r="L96" s="43">
        <v>35.53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SUM(F92:F98)</f>
        <v>600</v>
      </c>
      <c r="G99" s="19">
        <f t="shared" ref="G99:J99" si="20">SUM(G92:G98)</f>
        <v>16</v>
      </c>
      <c r="H99" s="19">
        <f t="shared" si="20"/>
        <v>16</v>
      </c>
      <c r="I99" s="19">
        <f t="shared" si="20"/>
        <v>78</v>
      </c>
      <c r="J99" s="19">
        <f t="shared" si="20"/>
        <v>474</v>
      </c>
      <c r="K99" s="25"/>
      <c r="L99" s="19">
        <f t="shared" ref="L99" si="21">SUM(L92:L98)</f>
        <v>95</v>
      </c>
    </row>
    <row r="100" spans="1:12" ht="15" x14ac:dyDescent="0.25">
      <c r="A100" s="26">
        <f>A92</f>
        <v>2</v>
      </c>
      <c r="B100" s="13">
        <f>B92</f>
        <v>1</v>
      </c>
      <c r="C100" s="10" t="s">
        <v>24</v>
      </c>
      <c r="D100" s="7" t="s">
        <v>25</v>
      </c>
      <c r="E100" s="42" t="s">
        <v>56</v>
      </c>
      <c r="F100" s="43">
        <v>60</v>
      </c>
      <c r="G100" s="43">
        <v>1</v>
      </c>
      <c r="H100" s="43">
        <v>5</v>
      </c>
      <c r="I100" s="43">
        <v>6</v>
      </c>
      <c r="J100" s="43">
        <v>75</v>
      </c>
      <c r="K100" s="44" t="s">
        <v>73</v>
      </c>
      <c r="L100" s="43">
        <v>10.3</v>
      </c>
    </row>
    <row r="101" spans="1:12" ht="15" x14ac:dyDescent="0.25">
      <c r="A101" s="23"/>
      <c r="B101" s="15"/>
      <c r="C101" s="11"/>
      <c r="D101" s="7" t="s">
        <v>26</v>
      </c>
      <c r="E101" s="42" t="s">
        <v>57</v>
      </c>
      <c r="F101" s="43">
        <v>210</v>
      </c>
      <c r="G101" s="43">
        <v>2</v>
      </c>
      <c r="H101" s="43">
        <v>5</v>
      </c>
      <c r="I101" s="43">
        <v>10</v>
      </c>
      <c r="J101" s="43">
        <v>94</v>
      </c>
      <c r="K101" s="44">
        <v>143</v>
      </c>
      <c r="L101" s="43">
        <v>18.91</v>
      </c>
    </row>
    <row r="102" spans="1:12" ht="15" x14ac:dyDescent="0.25">
      <c r="A102" s="23"/>
      <c r="B102" s="15"/>
      <c r="C102" s="11"/>
      <c r="D102" s="7" t="s">
        <v>27</v>
      </c>
      <c r="E102" s="42" t="s">
        <v>58</v>
      </c>
      <c r="F102" s="43">
        <v>90</v>
      </c>
      <c r="G102" s="43">
        <v>12</v>
      </c>
      <c r="H102" s="43">
        <v>12</v>
      </c>
      <c r="I102" s="43">
        <v>12</v>
      </c>
      <c r="J102" s="43">
        <v>221</v>
      </c>
      <c r="K102" s="44">
        <v>451</v>
      </c>
      <c r="L102" s="43">
        <v>67.650000000000006</v>
      </c>
    </row>
    <row r="103" spans="1:12" ht="15" x14ac:dyDescent="0.25">
      <c r="A103" s="23"/>
      <c r="B103" s="15"/>
      <c r="C103" s="11"/>
      <c r="D103" s="7" t="s">
        <v>28</v>
      </c>
      <c r="E103" s="42" t="s">
        <v>59</v>
      </c>
      <c r="F103" s="43">
        <v>150</v>
      </c>
      <c r="G103" s="43">
        <v>5</v>
      </c>
      <c r="H103" s="43">
        <v>5</v>
      </c>
      <c r="I103" s="43">
        <v>41</v>
      </c>
      <c r="J103" s="43">
        <v>197</v>
      </c>
      <c r="K103" s="44">
        <v>516</v>
      </c>
      <c r="L103" s="43">
        <v>7.91</v>
      </c>
    </row>
    <row r="104" spans="1:12" ht="15" x14ac:dyDescent="0.25">
      <c r="A104" s="23"/>
      <c r="B104" s="15"/>
      <c r="C104" s="11"/>
      <c r="D104" s="7" t="s">
        <v>29</v>
      </c>
      <c r="E104" s="42" t="s">
        <v>60</v>
      </c>
      <c r="F104" s="43">
        <v>200</v>
      </c>
      <c r="G104" s="43">
        <v>1</v>
      </c>
      <c r="H104" s="43">
        <v>2</v>
      </c>
      <c r="I104" s="43">
        <v>13</v>
      </c>
      <c r="J104" s="43">
        <v>78</v>
      </c>
      <c r="K104" s="44">
        <v>638</v>
      </c>
      <c r="L104" s="43">
        <v>11.14</v>
      </c>
    </row>
    <row r="105" spans="1:12" ht="25.5" x14ac:dyDescent="0.25">
      <c r="A105" s="23"/>
      <c r="B105" s="15"/>
      <c r="C105" s="11"/>
      <c r="D105" s="7" t="s">
        <v>30</v>
      </c>
      <c r="E105" s="42" t="s">
        <v>45</v>
      </c>
      <c r="F105" s="43">
        <v>30</v>
      </c>
      <c r="G105" s="43">
        <v>3</v>
      </c>
      <c r="H105" s="43">
        <v>0</v>
      </c>
      <c r="I105" s="43">
        <v>15</v>
      </c>
      <c r="J105" s="43">
        <v>71</v>
      </c>
      <c r="K105" s="44" t="s">
        <v>39</v>
      </c>
      <c r="L105" s="43">
        <v>2.57</v>
      </c>
    </row>
    <row r="106" spans="1:12" ht="15" x14ac:dyDescent="0.25">
      <c r="A106" s="23"/>
      <c r="B106" s="15"/>
      <c r="C106" s="11"/>
      <c r="D106" s="7" t="s">
        <v>31</v>
      </c>
      <c r="E106" s="42" t="s">
        <v>43</v>
      </c>
      <c r="F106" s="43">
        <v>20</v>
      </c>
      <c r="G106" s="43">
        <v>1</v>
      </c>
      <c r="H106" s="43">
        <v>0</v>
      </c>
      <c r="I106" s="43">
        <v>9</v>
      </c>
      <c r="J106" s="43">
        <v>44</v>
      </c>
      <c r="K106" s="44" t="s">
        <v>39</v>
      </c>
      <c r="L106" s="43">
        <v>1.52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SUM(F100:F108)</f>
        <v>760</v>
      </c>
      <c r="G109" s="19">
        <f t="shared" ref="G109:J109" si="22">SUM(G100:G108)</f>
        <v>25</v>
      </c>
      <c r="H109" s="19">
        <f t="shared" si="22"/>
        <v>29</v>
      </c>
      <c r="I109" s="19">
        <f t="shared" si="22"/>
        <v>106</v>
      </c>
      <c r="J109" s="19">
        <f t="shared" si="22"/>
        <v>780</v>
      </c>
      <c r="K109" s="25"/>
      <c r="L109" s="19">
        <f t="shared" ref="L109" si="23">SUM(L100:L108)</f>
        <v>120</v>
      </c>
    </row>
    <row r="110" spans="1:12" ht="15" x14ac:dyDescent="0.2">
      <c r="A110" s="29">
        <f>A92</f>
        <v>2</v>
      </c>
      <c r="B110" s="30">
        <f>B92</f>
        <v>1</v>
      </c>
      <c r="C110" s="51" t="s">
        <v>4</v>
      </c>
      <c r="D110" s="52"/>
      <c r="E110" s="31"/>
      <c r="F110" s="32">
        <f>F99+F109</f>
        <v>1360</v>
      </c>
      <c r="G110" s="32">
        <f t="shared" ref="G110" si="24">G99+G109</f>
        <v>41</v>
      </c>
      <c r="H110" s="32">
        <f t="shared" ref="H110" si="25">H99+H109</f>
        <v>45</v>
      </c>
      <c r="I110" s="32">
        <f t="shared" ref="I110" si="26">I99+I109</f>
        <v>184</v>
      </c>
      <c r="J110" s="32">
        <f t="shared" ref="J110:L110" si="27">J99+J109</f>
        <v>1254</v>
      </c>
      <c r="K110" s="32"/>
      <c r="L110" s="32">
        <f t="shared" si="27"/>
        <v>215</v>
      </c>
    </row>
    <row r="111" spans="1:12" ht="25.5" x14ac:dyDescent="0.25">
      <c r="A111" s="14">
        <v>2</v>
      </c>
      <c r="B111" s="15">
        <v>2</v>
      </c>
      <c r="C111" s="22" t="s">
        <v>19</v>
      </c>
      <c r="D111" s="5" t="s">
        <v>20</v>
      </c>
      <c r="E111" s="39" t="s">
        <v>91</v>
      </c>
      <c r="F111" s="40">
        <v>200</v>
      </c>
      <c r="G111" s="40">
        <v>11</v>
      </c>
      <c r="H111" s="40">
        <v>9</v>
      </c>
      <c r="I111" s="40">
        <v>13</v>
      </c>
      <c r="J111" s="40">
        <v>253</v>
      </c>
      <c r="K111" s="41">
        <v>366</v>
      </c>
      <c r="L111" s="40">
        <v>71.84</v>
      </c>
    </row>
    <row r="112" spans="1:12" ht="15" x14ac:dyDescent="0.25">
      <c r="A112" s="14"/>
      <c r="B112" s="15"/>
      <c r="C112" s="11"/>
      <c r="D112" s="7" t="s">
        <v>21</v>
      </c>
      <c r="E112" s="42" t="s">
        <v>44</v>
      </c>
      <c r="F112" s="43">
        <v>200</v>
      </c>
      <c r="G112" s="43">
        <v>0</v>
      </c>
      <c r="H112" s="43">
        <v>0</v>
      </c>
      <c r="I112" s="43">
        <v>15</v>
      </c>
      <c r="J112" s="43">
        <v>58</v>
      </c>
      <c r="K112" s="44">
        <v>685</v>
      </c>
      <c r="L112" s="43">
        <v>3.11</v>
      </c>
    </row>
    <row r="113" spans="1:12" ht="25.5" x14ac:dyDescent="0.25">
      <c r="A113" s="14"/>
      <c r="B113" s="15"/>
      <c r="C113" s="11"/>
      <c r="D113" s="7" t="s">
        <v>22</v>
      </c>
      <c r="E113" s="42" t="s">
        <v>45</v>
      </c>
      <c r="F113" s="43">
        <v>30</v>
      </c>
      <c r="G113" s="43">
        <v>3</v>
      </c>
      <c r="H113" s="43">
        <v>0</v>
      </c>
      <c r="I113" s="43">
        <v>15</v>
      </c>
      <c r="J113" s="43">
        <v>71</v>
      </c>
      <c r="K113" s="44" t="s">
        <v>39</v>
      </c>
      <c r="L113" s="43">
        <v>2.8</v>
      </c>
    </row>
    <row r="114" spans="1:12" ht="15" x14ac:dyDescent="0.25">
      <c r="A114" s="14"/>
      <c r="B114" s="15"/>
      <c r="C114" s="11"/>
      <c r="D114" s="7" t="s">
        <v>23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14"/>
      <c r="B115" s="15"/>
      <c r="C115" s="11"/>
      <c r="D115" s="7" t="s">
        <v>31</v>
      </c>
      <c r="E115" s="42" t="s">
        <v>43</v>
      </c>
      <c r="F115" s="43">
        <v>20</v>
      </c>
      <c r="G115" s="43">
        <v>1</v>
      </c>
      <c r="H115" s="43">
        <v>0</v>
      </c>
      <c r="I115" s="43">
        <v>9</v>
      </c>
      <c r="J115" s="43">
        <v>44</v>
      </c>
      <c r="K115" s="44" t="s">
        <v>39</v>
      </c>
      <c r="L115" s="43">
        <v>1.7</v>
      </c>
    </row>
    <row r="116" spans="1:12" ht="15" x14ac:dyDescent="0.25">
      <c r="A116" s="14"/>
      <c r="B116" s="15"/>
      <c r="C116" s="11"/>
      <c r="D116" s="6"/>
      <c r="E116" s="42" t="s">
        <v>46</v>
      </c>
      <c r="F116" s="43">
        <v>50</v>
      </c>
      <c r="G116" s="43">
        <v>4</v>
      </c>
      <c r="H116" s="43">
        <v>7</v>
      </c>
      <c r="I116" s="43">
        <v>31</v>
      </c>
      <c r="J116" s="43">
        <v>101</v>
      </c>
      <c r="K116" s="44" t="s">
        <v>39</v>
      </c>
      <c r="L116" s="43">
        <v>15.55</v>
      </c>
    </row>
    <row r="117" spans="1:12" ht="15" x14ac:dyDescent="0.25">
      <c r="A117" s="16"/>
      <c r="B117" s="17"/>
      <c r="C117" s="8"/>
      <c r="D117" s="18" t="s">
        <v>32</v>
      </c>
      <c r="E117" s="9"/>
      <c r="F117" s="19">
        <f>SUM(F111:F116)</f>
        <v>500</v>
      </c>
      <c r="G117" s="19">
        <f>SUM(G111:G116)</f>
        <v>19</v>
      </c>
      <c r="H117" s="19">
        <f>SUM(H111:H116)</f>
        <v>16</v>
      </c>
      <c r="I117" s="19">
        <f>SUM(I111:I116)</f>
        <v>83</v>
      </c>
      <c r="J117" s="19">
        <f>SUM(J111:J116)</f>
        <v>527</v>
      </c>
      <c r="K117" s="25"/>
      <c r="L117" s="19">
        <f>SUM(L111:L116)</f>
        <v>95</v>
      </c>
    </row>
    <row r="118" spans="1:12" ht="15" x14ac:dyDescent="0.25">
      <c r="A118" s="13">
        <f>A111</f>
        <v>2</v>
      </c>
      <c r="B118" s="13">
        <f>B111</f>
        <v>2</v>
      </c>
      <c r="C118" s="10" t="s">
        <v>24</v>
      </c>
      <c r="D118" s="7" t="s">
        <v>25</v>
      </c>
      <c r="E118" s="42" t="s">
        <v>42</v>
      </c>
      <c r="F118" s="43">
        <v>60</v>
      </c>
      <c r="G118" s="43">
        <v>3</v>
      </c>
      <c r="H118" s="43">
        <v>5</v>
      </c>
      <c r="I118" s="43">
        <v>11</v>
      </c>
      <c r="J118" s="43">
        <v>90</v>
      </c>
      <c r="K118" s="44" t="s">
        <v>73</v>
      </c>
      <c r="L118" s="43">
        <v>11.41</v>
      </c>
    </row>
    <row r="119" spans="1:12" ht="25.5" x14ac:dyDescent="0.25">
      <c r="A119" s="14"/>
      <c r="B119" s="15"/>
      <c r="C119" s="11"/>
      <c r="D119" s="7" t="s">
        <v>26</v>
      </c>
      <c r="E119" s="42" t="s">
        <v>61</v>
      </c>
      <c r="F119" s="43">
        <v>200</v>
      </c>
      <c r="G119" s="43">
        <v>3</v>
      </c>
      <c r="H119" s="43">
        <v>4</v>
      </c>
      <c r="I119" s="43">
        <v>17</v>
      </c>
      <c r="J119" s="43">
        <v>102</v>
      </c>
      <c r="K119" s="44">
        <v>140</v>
      </c>
      <c r="L119" s="43">
        <v>14.38</v>
      </c>
    </row>
    <row r="120" spans="1:12" ht="15" x14ac:dyDescent="0.25">
      <c r="A120" s="14"/>
      <c r="B120" s="15"/>
      <c r="C120" s="11"/>
      <c r="D120" s="7" t="s">
        <v>27</v>
      </c>
      <c r="E120" s="42" t="s">
        <v>62</v>
      </c>
      <c r="F120" s="43">
        <v>200</v>
      </c>
      <c r="G120" s="43">
        <v>14</v>
      </c>
      <c r="H120" s="43">
        <v>15</v>
      </c>
      <c r="I120" s="43">
        <v>47</v>
      </c>
      <c r="J120" s="43">
        <v>340</v>
      </c>
      <c r="K120" s="44" t="s">
        <v>63</v>
      </c>
      <c r="L120" s="43">
        <v>86.6</v>
      </c>
    </row>
    <row r="121" spans="1:12" ht="15" x14ac:dyDescent="0.25">
      <c r="A121" s="14"/>
      <c r="B121" s="15"/>
      <c r="C121" s="11"/>
      <c r="D121" s="7" t="s">
        <v>28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29</v>
      </c>
      <c r="E122" s="42" t="s">
        <v>44</v>
      </c>
      <c r="F122" s="43">
        <v>200</v>
      </c>
      <c r="G122" s="43">
        <v>0</v>
      </c>
      <c r="H122" s="43">
        <v>0</v>
      </c>
      <c r="I122" s="43">
        <v>15</v>
      </c>
      <c r="J122" s="43">
        <v>60</v>
      </c>
      <c r="K122" s="44">
        <v>686</v>
      </c>
      <c r="L122" s="43">
        <v>3.11</v>
      </c>
    </row>
    <row r="123" spans="1:12" ht="25.5" x14ac:dyDescent="0.25">
      <c r="A123" s="14"/>
      <c r="B123" s="15"/>
      <c r="C123" s="11"/>
      <c r="D123" s="7" t="s">
        <v>30</v>
      </c>
      <c r="E123" s="42" t="s">
        <v>45</v>
      </c>
      <c r="F123" s="43">
        <v>30</v>
      </c>
      <c r="G123" s="43">
        <v>3</v>
      </c>
      <c r="H123" s="43">
        <v>0</v>
      </c>
      <c r="I123" s="43">
        <v>15</v>
      </c>
      <c r="J123" s="43">
        <v>71</v>
      </c>
      <c r="K123" s="44" t="s">
        <v>39</v>
      </c>
      <c r="L123" s="43">
        <v>2.8</v>
      </c>
    </row>
    <row r="124" spans="1:12" ht="15" x14ac:dyDescent="0.25">
      <c r="A124" s="14"/>
      <c r="B124" s="15"/>
      <c r="C124" s="11"/>
      <c r="D124" s="7" t="s">
        <v>31</v>
      </c>
      <c r="E124" s="42" t="s">
        <v>43</v>
      </c>
      <c r="F124" s="43">
        <v>20</v>
      </c>
      <c r="G124" s="43">
        <v>1</v>
      </c>
      <c r="H124" s="43">
        <v>0</v>
      </c>
      <c r="I124" s="43">
        <v>9</v>
      </c>
      <c r="J124" s="43">
        <v>44</v>
      </c>
      <c r="K124" s="44" t="s">
        <v>39</v>
      </c>
      <c r="L124" s="43">
        <v>1.7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SUM(F118:F126)</f>
        <v>710</v>
      </c>
      <c r="G127" s="19">
        <f t="shared" ref="G127:J127" si="28">SUM(G118:G126)</f>
        <v>24</v>
      </c>
      <c r="H127" s="19">
        <f t="shared" si="28"/>
        <v>24</v>
      </c>
      <c r="I127" s="19">
        <f t="shared" si="28"/>
        <v>114</v>
      </c>
      <c r="J127" s="19">
        <f t="shared" si="28"/>
        <v>707</v>
      </c>
      <c r="K127" s="25"/>
      <c r="L127" s="19">
        <f t="shared" ref="L127" si="29">SUM(L118:L126)</f>
        <v>119.99999999999999</v>
      </c>
    </row>
    <row r="128" spans="1:12" ht="15" x14ac:dyDescent="0.2">
      <c r="A128" s="33">
        <f>A111</f>
        <v>2</v>
      </c>
      <c r="B128" s="33">
        <f>B111</f>
        <v>2</v>
      </c>
      <c r="C128" s="51" t="s">
        <v>4</v>
      </c>
      <c r="D128" s="52"/>
      <c r="E128" s="31"/>
      <c r="F128" s="32">
        <f>F117+F127</f>
        <v>1210</v>
      </c>
      <c r="G128" s="32">
        <f t="shared" ref="G128" si="30">G117+G127</f>
        <v>43</v>
      </c>
      <c r="H128" s="32">
        <f t="shared" ref="H128" si="31">H117+H127</f>
        <v>40</v>
      </c>
      <c r="I128" s="32">
        <f t="shared" ref="I128" si="32">I117+I127</f>
        <v>197</v>
      </c>
      <c r="J128" s="32">
        <f t="shared" ref="J128:L128" si="33">J117+J127</f>
        <v>1234</v>
      </c>
      <c r="K128" s="32"/>
      <c r="L128" s="32">
        <f t="shared" si="33"/>
        <v>215</v>
      </c>
    </row>
    <row r="129" spans="1:12" ht="15" x14ac:dyDescent="0.25">
      <c r="A129" s="20">
        <v>2</v>
      </c>
      <c r="B129" s="21">
        <v>3</v>
      </c>
      <c r="C129" s="22" t="s">
        <v>19</v>
      </c>
      <c r="D129" s="5" t="s">
        <v>20</v>
      </c>
      <c r="E129" s="39" t="s">
        <v>64</v>
      </c>
      <c r="F129" s="40">
        <v>90</v>
      </c>
      <c r="G129" s="40">
        <v>11</v>
      </c>
      <c r="H129" s="40">
        <v>11</v>
      </c>
      <c r="I129" s="40">
        <v>0</v>
      </c>
      <c r="J129" s="40">
        <v>154</v>
      </c>
      <c r="K129" s="41" t="s">
        <v>82</v>
      </c>
      <c r="L129" s="40">
        <v>71.180000000000007</v>
      </c>
    </row>
    <row r="130" spans="1:12" ht="15" x14ac:dyDescent="0.25">
      <c r="A130" s="23"/>
      <c r="B130" s="15"/>
      <c r="C130" s="11"/>
      <c r="D130" s="6" t="s">
        <v>28</v>
      </c>
      <c r="E130" s="42" t="s">
        <v>83</v>
      </c>
      <c r="F130" s="43">
        <v>180</v>
      </c>
      <c r="G130" s="43">
        <v>4</v>
      </c>
      <c r="H130" s="43">
        <v>8</v>
      </c>
      <c r="I130" s="43">
        <v>38</v>
      </c>
      <c r="J130" s="43">
        <v>223</v>
      </c>
      <c r="K130" s="44">
        <v>553</v>
      </c>
      <c r="L130" s="43">
        <v>17.91</v>
      </c>
    </row>
    <row r="131" spans="1:12" ht="15" x14ac:dyDescent="0.25">
      <c r="A131" s="23"/>
      <c r="B131" s="15"/>
      <c r="C131" s="11"/>
      <c r="D131" s="7" t="s">
        <v>21</v>
      </c>
      <c r="E131" s="42" t="s">
        <v>44</v>
      </c>
      <c r="F131" s="43">
        <v>200</v>
      </c>
      <c r="G131" s="43">
        <v>0</v>
      </c>
      <c r="H131" s="43">
        <v>0</v>
      </c>
      <c r="I131" s="43">
        <v>15</v>
      </c>
      <c r="J131" s="43">
        <v>58</v>
      </c>
      <c r="K131" s="44">
        <v>685</v>
      </c>
      <c r="L131" s="43">
        <v>3.11</v>
      </c>
    </row>
    <row r="132" spans="1:12" ht="15" x14ac:dyDescent="0.25">
      <c r="A132" s="23"/>
      <c r="B132" s="15"/>
      <c r="C132" s="11"/>
      <c r="D132" s="7" t="s">
        <v>22</v>
      </c>
      <c r="E132" s="42" t="s">
        <v>74</v>
      </c>
      <c r="F132" s="43">
        <v>30</v>
      </c>
      <c r="G132" s="43">
        <v>3</v>
      </c>
      <c r="H132" s="43">
        <v>0</v>
      </c>
      <c r="I132" s="43">
        <v>15</v>
      </c>
      <c r="J132" s="43">
        <v>71</v>
      </c>
      <c r="K132" s="44" t="s">
        <v>39</v>
      </c>
      <c r="L132" s="43">
        <v>2.8</v>
      </c>
    </row>
    <row r="133" spans="1:12" ht="15" x14ac:dyDescent="0.25">
      <c r="A133" s="23"/>
      <c r="B133" s="15"/>
      <c r="C133" s="11"/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4"/>
      <c r="B136" s="17"/>
      <c r="C136" s="8"/>
      <c r="D136" s="18" t="s">
        <v>32</v>
      </c>
      <c r="E136" s="9"/>
      <c r="F136" s="19">
        <f>SUM(F129:F135)</f>
        <v>500</v>
      </c>
      <c r="G136" s="19">
        <f t="shared" ref="G136:J136" si="34">SUM(G129:G135)</f>
        <v>18</v>
      </c>
      <c r="H136" s="19">
        <f t="shared" si="34"/>
        <v>19</v>
      </c>
      <c r="I136" s="19">
        <f t="shared" si="34"/>
        <v>68</v>
      </c>
      <c r="J136" s="19">
        <f t="shared" si="34"/>
        <v>506</v>
      </c>
      <c r="K136" s="25"/>
      <c r="L136" s="19">
        <f t="shared" ref="L136" si="35">SUM(L129:L135)</f>
        <v>95</v>
      </c>
    </row>
    <row r="137" spans="1:12" ht="15" x14ac:dyDescent="0.25">
      <c r="A137" s="26">
        <f>A129</f>
        <v>2</v>
      </c>
      <c r="B137" s="13">
        <f>B129</f>
        <v>3</v>
      </c>
      <c r="C137" s="10" t="s">
        <v>24</v>
      </c>
      <c r="D137" s="7" t="s">
        <v>25</v>
      </c>
      <c r="E137" s="42"/>
      <c r="F137" s="43"/>
      <c r="G137" s="43"/>
      <c r="H137" s="43"/>
      <c r="I137" s="43"/>
      <c r="J137" s="43"/>
      <c r="K137" s="44"/>
      <c r="L137" s="43"/>
    </row>
    <row r="138" spans="1:12" ht="25.5" x14ac:dyDescent="0.25">
      <c r="A138" s="23"/>
      <c r="B138" s="15"/>
      <c r="C138" s="11"/>
      <c r="D138" s="7" t="s">
        <v>26</v>
      </c>
      <c r="E138" s="42" t="s">
        <v>84</v>
      </c>
      <c r="F138" s="43">
        <v>210</v>
      </c>
      <c r="G138" s="43">
        <v>3</v>
      </c>
      <c r="H138" s="43">
        <v>6</v>
      </c>
      <c r="I138" s="43">
        <v>17</v>
      </c>
      <c r="J138" s="43">
        <v>125</v>
      </c>
      <c r="K138" s="44">
        <v>110</v>
      </c>
      <c r="L138" s="43">
        <v>19.32</v>
      </c>
    </row>
    <row r="139" spans="1:12" ht="15" x14ac:dyDescent="0.25">
      <c r="A139" s="23"/>
      <c r="B139" s="15"/>
      <c r="C139" s="11"/>
      <c r="D139" s="7" t="s">
        <v>27</v>
      </c>
      <c r="E139" s="42" t="s">
        <v>65</v>
      </c>
      <c r="F139" s="43">
        <v>90</v>
      </c>
      <c r="G139" s="43">
        <v>14</v>
      </c>
      <c r="H139" s="43">
        <v>13</v>
      </c>
      <c r="I139" s="43">
        <v>14</v>
      </c>
      <c r="J139" s="43">
        <v>247</v>
      </c>
      <c r="K139" s="44">
        <v>462</v>
      </c>
      <c r="L139" s="43">
        <v>62.88</v>
      </c>
    </row>
    <row r="140" spans="1:12" ht="15" x14ac:dyDescent="0.25">
      <c r="A140" s="23"/>
      <c r="B140" s="15"/>
      <c r="C140" s="11"/>
      <c r="D140" s="7" t="s">
        <v>28</v>
      </c>
      <c r="E140" s="42" t="s">
        <v>85</v>
      </c>
      <c r="F140" s="43">
        <v>150</v>
      </c>
      <c r="G140" s="43">
        <v>3</v>
      </c>
      <c r="H140" s="43">
        <v>6</v>
      </c>
      <c r="I140" s="43">
        <v>23</v>
      </c>
      <c r="J140" s="43">
        <v>139</v>
      </c>
      <c r="K140" s="44">
        <v>520</v>
      </c>
      <c r="L140" s="43">
        <v>24.76</v>
      </c>
    </row>
    <row r="141" spans="1:12" ht="15" x14ac:dyDescent="0.25">
      <c r="A141" s="23"/>
      <c r="B141" s="15"/>
      <c r="C141" s="11"/>
      <c r="D141" s="7" t="s">
        <v>29</v>
      </c>
      <c r="E141" s="42" t="s">
        <v>47</v>
      </c>
      <c r="F141" s="43">
        <v>200</v>
      </c>
      <c r="G141" s="43">
        <v>0</v>
      </c>
      <c r="H141" s="43">
        <v>0</v>
      </c>
      <c r="I141" s="43">
        <v>20</v>
      </c>
      <c r="J141" s="43">
        <v>81</v>
      </c>
      <c r="K141" s="44">
        <v>638</v>
      </c>
      <c r="L141" s="43">
        <v>8.5399999999999991</v>
      </c>
    </row>
    <row r="142" spans="1:12" ht="15" x14ac:dyDescent="0.25">
      <c r="A142" s="23"/>
      <c r="B142" s="15"/>
      <c r="C142" s="11"/>
      <c r="D142" s="7" t="s">
        <v>30</v>
      </c>
      <c r="E142" s="42" t="s">
        <v>74</v>
      </c>
      <c r="F142" s="43">
        <v>30</v>
      </c>
      <c r="G142" s="43">
        <v>3</v>
      </c>
      <c r="H142" s="43">
        <v>0</v>
      </c>
      <c r="I142" s="43">
        <v>15</v>
      </c>
      <c r="J142" s="43">
        <v>71</v>
      </c>
      <c r="K142" s="44" t="s">
        <v>39</v>
      </c>
      <c r="L142" s="43">
        <v>2.8</v>
      </c>
    </row>
    <row r="143" spans="1:12" ht="15" x14ac:dyDescent="0.25">
      <c r="A143" s="23"/>
      <c r="B143" s="15"/>
      <c r="C143" s="11"/>
      <c r="D143" s="7" t="s">
        <v>31</v>
      </c>
      <c r="E143" s="42" t="s">
        <v>43</v>
      </c>
      <c r="F143" s="43">
        <v>20</v>
      </c>
      <c r="G143" s="43">
        <v>1</v>
      </c>
      <c r="H143" s="43">
        <v>0</v>
      </c>
      <c r="I143" s="43">
        <v>14</v>
      </c>
      <c r="J143" s="43">
        <v>44</v>
      </c>
      <c r="K143" s="44" t="s">
        <v>39</v>
      </c>
      <c r="L143" s="43">
        <v>1.7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SUM(F137:F145)</f>
        <v>700</v>
      </c>
      <c r="G146" s="19">
        <f t="shared" ref="G146:J146" si="36">SUM(G137:G145)</f>
        <v>24</v>
      </c>
      <c r="H146" s="19">
        <f t="shared" si="36"/>
        <v>25</v>
      </c>
      <c r="I146" s="19">
        <f t="shared" si="36"/>
        <v>103</v>
      </c>
      <c r="J146" s="19">
        <f t="shared" si="36"/>
        <v>707</v>
      </c>
      <c r="K146" s="25"/>
      <c r="L146" s="19">
        <f t="shared" ref="L146" si="37">SUM(L137:L145)</f>
        <v>120</v>
      </c>
    </row>
    <row r="147" spans="1:12" ht="15" x14ac:dyDescent="0.2">
      <c r="A147" s="29">
        <f>A129</f>
        <v>2</v>
      </c>
      <c r="B147" s="30">
        <f>B129</f>
        <v>3</v>
      </c>
      <c r="C147" s="51" t="s">
        <v>4</v>
      </c>
      <c r="D147" s="52"/>
      <c r="E147" s="31"/>
      <c r="F147" s="32">
        <f>F136+F146</f>
        <v>1200</v>
      </c>
      <c r="G147" s="32">
        <f t="shared" ref="G147" si="38">G136+G146</f>
        <v>42</v>
      </c>
      <c r="H147" s="32">
        <f t="shared" ref="H147" si="39">H136+H146</f>
        <v>44</v>
      </c>
      <c r="I147" s="32">
        <f t="shared" ref="I147" si="40">I136+I146</f>
        <v>171</v>
      </c>
      <c r="J147" s="32">
        <f t="shared" ref="J147:L147" si="41">J136+J146</f>
        <v>1213</v>
      </c>
      <c r="K147" s="32"/>
      <c r="L147" s="32">
        <f t="shared" si="41"/>
        <v>215</v>
      </c>
    </row>
    <row r="148" spans="1:12" ht="15" x14ac:dyDescent="0.25">
      <c r="A148" s="20">
        <v>2</v>
      </c>
      <c r="B148" s="21">
        <v>4</v>
      </c>
      <c r="C148" s="22" t="s">
        <v>19</v>
      </c>
      <c r="D148" s="5" t="s">
        <v>20</v>
      </c>
      <c r="E148" s="39" t="s">
        <v>86</v>
      </c>
      <c r="F148" s="40">
        <v>250</v>
      </c>
      <c r="G148" s="40">
        <v>15</v>
      </c>
      <c r="H148" s="40">
        <v>16</v>
      </c>
      <c r="I148" s="40">
        <v>39</v>
      </c>
      <c r="J148" s="40">
        <v>335</v>
      </c>
      <c r="K148" s="41">
        <v>443</v>
      </c>
      <c r="L148" s="40">
        <v>87.39</v>
      </c>
    </row>
    <row r="149" spans="1:12" ht="15" x14ac:dyDescent="0.25">
      <c r="A149" s="23"/>
      <c r="B149" s="15"/>
      <c r="C149" s="11"/>
      <c r="D149" s="7" t="s">
        <v>21</v>
      </c>
      <c r="E149" s="42" t="s">
        <v>44</v>
      </c>
      <c r="F149" s="43">
        <v>200</v>
      </c>
      <c r="G149" s="43">
        <v>0</v>
      </c>
      <c r="H149" s="43">
        <v>0</v>
      </c>
      <c r="I149" s="43">
        <v>15</v>
      </c>
      <c r="J149" s="43">
        <v>58</v>
      </c>
      <c r="K149" s="44">
        <v>685</v>
      </c>
      <c r="L149" s="43">
        <v>3.11</v>
      </c>
    </row>
    <row r="150" spans="1:12" ht="15" x14ac:dyDescent="0.25">
      <c r="A150" s="23"/>
      <c r="B150" s="15"/>
      <c r="C150" s="11"/>
      <c r="D150" s="7" t="s">
        <v>30</v>
      </c>
      <c r="E150" s="42" t="s">
        <v>74</v>
      </c>
      <c r="F150" s="43">
        <v>30</v>
      </c>
      <c r="G150" s="43">
        <v>3</v>
      </c>
      <c r="H150" s="43">
        <v>0</v>
      </c>
      <c r="I150" s="43">
        <v>15</v>
      </c>
      <c r="J150" s="43">
        <v>71</v>
      </c>
      <c r="K150" s="44" t="s">
        <v>39</v>
      </c>
      <c r="L150" s="43">
        <v>2.8</v>
      </c>
    </row>
    <row r="151" spans="1:12" ht="15" x14ac:dyDescent="0.25">
      <c r="A151" s="23"/>
      <c r="B151" s="15"/>
      <c r="C151" s="11"/>
      <c r="D151" s="7" t="s">
        <v>31</v>
      </c>
      <c r="E151" s="42" t="s">
        <v>43</v>
      </c>
      <c r="F151" s="43">
        <v>20</v>
      </c>
      <c r="G151" s="43">
        <v>1</v>
      </c>
      <c r="H151" s="43">
        <v>0</v>
      </c>
      <c r="I151" s="43">
        <v>14</v>
      </c>
      <c r="J151" s="43">
        <v>44</v>
      </c>
      <c r="K151" s="44" t="s">
        <v>39</v>
      </c>
      <c r="L151" s="43">
        <v>1.7</v>
      </c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32</v>
      </c>
      <c r="E154" s="9"/>
      <c r="F154" s="19">
        <f>SUM(F148:F153)</f>
        <v>500</v>
      </c>
      <c r="G154" s="19">
        <f>SUM(G148:G153)</f>
        <v>19</v>
      </c>
      <c r="H154" s="19">
        <f>SUM(H148:H153)</f>
        <v>16</v>
      </c>
      <c r="I154" s="19">
        <f>SUM(I148:I153)</f>
        <v>83</v>
      </c>
      <c r="J154" s="19">
        <f>SUM(J148:J153)</f>
        <v>508</v>
      </c>
      <c r="K154" s="25"/>
      <c r="L154" s="19">
        <f>SUM(L148:L153)</f>
        <v>95</v>
      </c>
    </row>
    <row r="155" spans="1:12" ht="15" x14ac:dyDescent="0.25">
      <c r="A155" s="26">
        <f>A148</f>
        <v>2</v>
      </c>
      <c r="B155" s="13">
        <f>B148</f>
        <v>4</v>
      </c>
      <c r="C155" s="10" t="s">
        <v>24</v>
      </c>
      <c r="D155" s="7" t="s">
        <v>25</v>
      </c>
      <c r="E155" s="42" t="s">
        <v>42</v>
      </c>
      <c r="F155" s="43">
        <v>20</v>
      </c>
      <c r="G155" s="43">
        <v>3</v>
      </c>
      <c r="H155" s="43">
        <v>5</v>
      </c>
      <c r="I155" s="43">
        <v>11</v>
      </c>
      <c r="J155" s="43">
        <v>90</v>
      </c>
      <c r="K155" s="44" t="s">
        <v>73</v>
      </c>
      <c r="L155" s="43">
        <v>4.2699999999999996</v>
      </c>
    </row>
    <row r="156" spans="1:12" ht="15" x14ac:dyDescent="0.25">
      <c r="A156" s="23"/>
      <c r="B156" s="15"/>
      <c r="C156" s="11"/>
      <c r="D156" s="7" t="s">
        <v>26</v>
      </c>
      <c r="E156" s="42" t="s">
        <v>48</v>
      </c>
      <c r="F156" s="43">
        <v>220</v>
      </c>
      <c r="G156" s="43">
        <v>6</v>
      </c>
      <c r="H156" s="43">
        <v>5</v>
      </c>
      <c r="I156" s="43">
        <v>33</v>
      </c>
      <c r="J156" s="43">
        <v>216</v>
      </c>
      <c r="K156" s="44">
        <v>171</v>
      </c>
      <c r="L156" s="43">
        <v>23.48</v>
      </c>
    </row>
    <row r="157" spans="1:12" ht="15" x14ac:dyDescent="0.25">
      <c r="A157" s="23"/>
      <c r="B157" s="15"/>
      <c r="C157" s="11"/>
      <c r="D157" s="7" t="s">
        <v>27</v>
      </c>
      <c r="E157" s="42" t="s">
        <v>66</v>
      </c>
      <c r="F157" s="43">
        <v>90</v>
      </c>
      <c r="G157" s="43">
        <v>10</v>
      </c>
      <c r="H157" s="43">
        <v>11</v>
      </c>
      <c r="I157" s="43">
        <v>6</v>
      </c>
      <c r="J157" s="43">
        <v>135</v>
      </c>
      <c r="K157" s="44">
        <v>451</v>
      </c>
      <c r="L157" s="43">
        <v>70.83</v>
      </c>
    </row>
    <row r="158" spans="1:12" ht="15" x14ac:dyDescent="0.25">
      <c r="A158" s="23"/>
      <c r="B158" s="15"/>
      <c r="C158" s="11"/>
      <c r="D158" s="7" t="s">
        <v>28</v>
      </c>
      <c r="E158" s="42" t="s">
        <v>59</v>
      </c>
      <c r="F158" s="43">
        <v>150</v>
      </c>
      <c r="G158" s="43">
        <v>4</v>
      </c>
      <c r="H158" s="43">
        <v>5</v>
      </c>
      <c r="I158" s="43">
        <v>33</v>
      </c>
      <c r="J158" s="43">
        <v>197</v>
      </c>
      <c r="K158" s="44">
        <v>516</v>
      </c>
      <c r="L158" s="43">
        <v>8.8000000000000007</v>
      </c>
    </row>
    <row r="159" spans="1:12" ht="15" x14ac:dyDescent="0.25">
      <c r="A159" s="23"/>
      <c r="B159" s="15"/>
      <c r="C159" s="11"/>
      <c r="D159" s="7" t="s">
        <v>29</v>
      </c>
      <c r="E159" s="42" t="s">
        <v>67</v>
      </c>
      <c r="F159" s="43">
        <v>200</v>
      </c>
      <c r="G159" s="43">
        <v>0</v>
      </c>
      <c r="H159" s="43">
        <v>0</v>
      </c>
      <c r="I159" s="43">
        <v>15</v>
      </c>
      <c r="J159" s="43">
        <v>60</v>
      </c>
      <c r="K159" s="44">
        <v>700</v>
      </c>
      <c r="L159" s="43">
        <v>10.76</v>
      </c>
    </row>
    <row r="160" spans="1:12" ht="25.5" x14ac:dyDescent="0.25">
      <c r="A160" s="23"/>
      <c r="B160" s="15"/>
      <c r="C160" s="11"/>
      <c r="D160" s="7" t="s">
        <v>30</v>
      </c>
      <c r="E160" s="42" t="s">
        <v>45</v>
      </c>
      <c r="F160" s="43">
        <v>20</v>
      </c>
      <c r="G160" s="43">
        <v>1</v>
      </c>
      <c r="H160" s="43">
        <v>0</v>
      </c>
      <c r="I160" s="43">
        <v>6</v>
      </c>
      <c r="J160" s="43">
        <v>26</v>
      </c>
      <c r="K160" s="44" t="s">
        <v>39</v>
      </c>
      <c r="L160" s="43">
        <v>1.86</v>
      </c>
    </row>
    <row r="161" spans="1:12" ht="15" x14ac:dyDescent="0.25">
      <c r="A161" s="23"/>
      <c r="B161" s="15"/>
      <c r="C161" s="11"/>
      <c r="D161" s="7" t="s">
        <v>31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32</v>
      </c>
      <c r="E164" s="9"/>
      <c r="F164" s="19">
        <f>SUM(F155:F163)</f>
        <v>700</v>
      </c>
      <c r="G164" s="19">
        <f t="shared" ref="G164:J164" si="42">SUM(G155:G163)</f>
        <v>24</v>
      </c>
      <c r="H164" s="19">
        <f t="shared" si="42"/>
        <v>26</v>
      </c>
      <c r="I164" s="19">
        <f t="shared" si="42"/>
        <v>104</v>
      </c>
      <c r="J164" s="19">
        <f t="shared" si="42"/>
        <v>724</v>
      </c>
      <c r="K164" s="25"/>
      <c r="L164" s="19">
        <f t="shared" ref="L164" si="43">SUM(L155:L163)</f>
        <v>120</v>
      </c>
    </row>
    <row r="165" spans="1:12" ht="15.75" thickBot="1" x14ac:dyDescent="0.25">
      <c r="A165" s="29">
        <f>A148</f>
        <v>2</v>
      </c>
      <c r="B165" s="30">
        <f>B148</f>
        <v>4</v>
      </c>
      <c r="C165" s="51" t="s">
        <v>4</v>
      </c>
      <c r="D165" s="52"/>
      <c r="E165" s="31"/>
      <c r="F165" s="32">
        <f>F154+F164</f>
        <v>1200</v>
      </c>
      <c r="G165" s="32">
        <f t="shared" ref="G165" si="44">G154+G164</f>
        <v>43</v>
      </c>
      <c r="H165" s="32">
        <f t="shared" ref="H165" si="45">H154+H164</f>
        <v>42</v>
      </c>
      <c r="I165" s="32">
        <f t="shared" ref="I165" si="46">I154+I164</f>
        <v>187</v>
      </c>
      <c r="J165" s="32">
        <f t="shared" ref="J165:L165" si="47">J154+J164</f>
        <v>1232</v>
      </c>
      <c r="K165" s="32"/>
      <c r="L165" s="32">
        <f t="shared" si="47"/>
        <v>215</v>
      </c>
    </row>
    <row r="166" spans="1:12" ht="15.75" thickBot="1" x14ac:dyDescent="0.3">
      <c r="A166" s="20">
        <v>2</v>
      </c>
      <c r="B166" s="21">
        <v>5</v>
      </c>
      <c r="C166" s="22" t="s">
        <v>19</v>
      </c>
      <c r="E166" s="39" t="s">
        <v>41</v>
      </c>
      <c r="F166" s="40">
        <v>10</v>
      </c>
      <c r="G166" s="40">
        <v>0</v>
      </c>
      <c r="H166" s="40">
        <v>6</v>
      </c>
      <c r="I166" s="40">
        <v>0</v>
      </c>
      <c r="J166" s="40">
        <v>66</v>
      </c>
      <c r="K166" s="41">
        <v>5</v>
      </c>
      <c r="L166" s="40">
        <v>11.3</v>
      </c>
    </row>
    <row r="167" spans="1:12" ht="15" x14ac:dyDescent="0.25">
      <c r="A167" s="23"/>
      <c r="B167" s="15"/>
      <c r="C167" s="11"/>
      <c r="D167" s="5" t="s">
        <v>20</v>
      </c>
      <c r="E167" s="42" t="s">
        <v>68</v>
      </c>
      <c r="F167" s="43">
        <v>90</v>
      </c>
      <c r="G167" s="43">
        <v>11</v>
      </c>
      <c r="H167" s="43">
        <v>1</v>
      </c>
      <c r="I167" s="43">
        <v>8</v>
      </c>
      <c r="J167" s="43">
        <v>174</v>
      </c>
      <c r="K167" s="44">
        <v>499</v>
      </c>
      <c r="L167" s="43">
        <v>67.400000000000006</v>
      </c>
    </row>
    <row r="168" spans="1:12" ht="15" x14ac:dyDescent="0.25">
      <c r="A168" s="23"/>
      <c r="B168" s="15"/>
      <c r="C168" s="11"/>
      <c r="D168" s="7" t="s">
        <v>21</v>
      </c>
      <c r="E168" s="42" t="s">
        <v>44</v>
      </c>
      <c r="F168" s="43">
        <v>200</v>
      </c>
      <c r="G168" s="43">
        <v>0</v>
      </c>
      <c r="H168" s="43">
        <v>0</v>
      </c>
      <c r="I168" s="43">
        <v>15</v>
      </c>
      <c r="J168" s="43">
        <v>58</v>
      </c>
      <c r="K168" s="44">
        <v>686</v>
      </c>
      <c r="L168" s="43">
        <v>3.11</v>
      </c>
    </row>
    <row r="169" spans="1:12" ht="25.5" x14ac:dyDescent="0.25">
      <c r="A169" s="23"/>
      <c r="B169" s="15"/>
      <c r="C169" s="11"/>
      <c r="D169" s="7" t="s">
        <v>22</v>
      </c>
      <c r="E169" s="42" t="s">
        <v>89</v>
      </c>
      <c r="F169" s="43">
        <v>50</v>
      </c>
      <c r="G169" s="43">
        <v>3</v>
      </c>
      <c r="H169" s="43">
        <v>0</v>
      </c>
      <c r="I169" s="43">
        <v>15</v>
      </c>
      <c r="J169" s="43">
        <v>66</v>
      </c>
      <c r="K169" s="44" t="s">
        <v>39</v>
      </c>
      <c r="L169" s="43">
        <v>4.5</v>
      </c>
    </row>
    <row r="170" spans="1:12" ht="15" x14ac:dyDescent="0.25">
      <c r="A170" s="23"/>
      <c r="B170" s="15"/>
      <c r="C170" s="11"/>
      <c r="D170" s="6"/>
      <c r="E170" s="42" t="s">
        <v>109</v>
      </c>
      <c r="F170" s="43">
        <v>150</v>
      </c>
      <c r="G170" s="43">
        <v>4</v>
      </c>
      <c r="H170" s="43">
        <v>8</v>
      </c>
      <c r="I170" s="43">
        <v>32</v>
      </c>
      <c r="J170" s="43">
        <v>104</v>
      </c>
      <c r="K170" s="44">
        <v>510</v>
      </c>
      <c r="L170" s="43">
        <v>8.69</v>
      </c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.75" customHeight="1" x14ac:dyDescent="0.25">
      <c r="A172" s="24"/>
      <c r="B172" s="17"/>
      <c r="C172" s="8"/>
      <c r="D172" s="18" t="s">
        <v>32</v>
      </c>
      <c r="E172" s="9"/>
      <c r="F172" s="19">
        <f>SUM(F166:F171)</f>
        <v>500</v>
      </c>
      <c r="G172" s="19">
        <f>SUM(G166:G171)</f>
        <v>18</v>
      </c>
      <c r="H172" s="19">
        <f>SUM(H166:H171)</f>
        <v>15</v>
      </c>
      <c r="I172" s="19">
        <f>SUM(I166:I171)</f>
        <v>70</v>
      </c>
      <c r="J172" s="19">
        <f>SUM(J166:J171)</f>
        <v>468</v>
      </c>
      <c r="K172" s="25"/>
      <c r="L172" s="19">
        <f>SUM(L166:L171)</f>
        <v>95</v>
      </c>
    </row>
    <row r="173" spans="1:12" ht="15" x14ac:dyDescent="0.25">
      <c r="A173" s="26">
        <f>A166</f>
        <v>2</v>
      </c>
      <c r="B173" s="13">
        <f>B166</f>
        <v>5</v>
      </c>
      <c r="C173" s="10" t="s">
        <v>24</v>
      </c>
      <c r="D173" s="7" t="s">
        <v>25</v>
      </c>
      <c r="E173" s="42" t="s">
        <v>42</v>
      </c>
      <c r="F173" s="43">
        <v>60</v>
      </c>
      <c r="G173" s="43">
        <v>3</v>
      </c>
      <c r="H173" s="43">
        <v>4</v>
      </c>
      <c r="I173" s="43">
        <v>11</v>
      </c>
      <c r="J173" s="43">
        <v>89</v>
      </c>
      <c r="K173" s="44" t="s">
        <v>39</v>
      </c>
      <c r="L173" s="43">
        <v>5.7</v>
      </c>
    </row>
    <row r="174" spans="1:12" ht="15" x14ac:dyDescent="0.25">
      <c r="A174" s="23"/>
      <c r="B174" s="15"/>
      <c r="C174" s="11"/>
      <c r="D174" s="7" t="s">
        <v>26</v>
      </c>
      <c r="E174" s="42" t="s">
        <v>69</v>
      </c>
      <c r="F174" s="43">
        <v>210</v>
      </c>
      <c r="G174" s="43">
        <v>5</v>
      </c>
      <c r="H174" s="43">
        <v>5</v>
      </c>
      <c r="I174" s="43">
        <v>5</v>
      </c>
      <c r="J174" s="43">
        <v>153</v>
      </c>
      <c r="K174" s="44">
        <v>132</v>
      </c>
      <c r="L174" s="43">
        <v>24.31</v>
      </c>
    </row>
    <row r="175" spans="1:12" ht="15" x14ac:dyDescent="0.25">
      <c r="A175" s="23"/>
      <c r="B175" s="15"/>
      <c r="C175" s="11"/>
      <c r="D175" s="7" t="s">
        <v>27</v>
      </c>
      <c r="E175" s="42" t="s">
        <v>87</v>
      </c>
      <c r="F175" s="43">
        <v>90</v>
      </c>
      <c r="G175" s="43">
        <v>6</v>
      </c>
      <c r="H175" s="43">
        <v>8</v>
      </c>
      <c r="I175" s="43">
        <v>9</v>
      </c>
      <c r="J175" s="43">
        <v>171</v>
      </c>
      <c r="K175" s="44">
        <v>43</v>
      </c>
      <c r="L175" s="43">
        <v>58.01</v>
      </c>
    </row>
    <row r="176" spans="1:12" ht="15" x14ac:dyDescent="0.25">
      <c r="A176" s="23"/>
      <c r="B176" s="15"/>
      <c r="C176" s="11"/>
      <c r="D176" s="7" t="s">
        <v>28</v>
      </c>
      <c r="E176" s="42" t="s">
        <v>70</v>
      </c>
      <c r="F176" s="43">
        <v>150</v>
      </c>
      <c r="G176" s="43">
        <v>7</v>
      </c>
      <c r="H176" s="43">
        <v>9</v>
      </c>
      <c r="I176" s="43">
        <v>35</v>
      </c>
      <c r="J176" s="43">
        <v>163</v>
      </c>
      <c r="K176" s="44">
        <v>512</v>
      </c>
      <c r="L176" s="43">
        <v>19.72</v>
      </c>
    </row>
    <row r="177" spans="1:12" ht="15" x14ac:dyDescent="0.25">
      <c r="A177" s="23"/>
      <c r="B177" s="15"/>
      <c r="C177" s="11"/>
      <c r="D177" s="7" t="s">
        <v>29</v>
      </c>
      <c r="E177" s="42" t="s">
        <v>47</v>
      </c>
      <c r="F177" s="43">
        <v>200</v>
      </c>
      <c r="G177" s="43">
        <v>1</v>
      </c>
      <c r="H177" s="43">
        <v>0</v>
      </c>
      <c r="I177" s="43">
        <v>33</v>
      </c>
      <c r="J177" s="43">
        <v>131</v>
      </c>
      <c r="K177" s="44">
        <v>638</v>
      </c>
      <c r="L177" s="43">
        <v>8.5399999999999991</v>
      </c>
    </row>
    <row r="178" spans="1:12" ht="25.5" x14ac:dyDescent="0.25">
      <c r="A178" s="23"/>
      <c r="B178" s="15"/>
      <c r="C178" s="11"/>
      <c r="D178" s="7" t="s">
        <v>30</v>
      </c>
      <c r="E178" s="42" t="s">
        <v>45</v>
      </c>
      <c r="F178" s="43">
        <v>40</v>
      </c>
      <c r="G178" s="43">
        <v>2</v>
      </c>
      <c r="H178" s="43">
        <v>0</v>
      </c>
      <c r="I178" s="43">
        <v>12</v>
      </c>
      <c r="J178" s="43">
        <v>52</v>
      </c>
      <c r="K178" s="44" t="s">
        <v>39</v>
      </c>
      <c r="L178" s="43">
        <v>3.72</v>
      </c>
    </row>
    <row r="179" spans="1:12" ht="15" x14ac:dyDescent="0.25">
      <c r="A179" s="23"/>
      <c r="B179" s="15"/>
      <c r="C179" s="11"/>
      <c r="D179" s="7" t="s">
        <v>31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4"/>
      <c r="B182" s="17"/>
      <c r="C182" s="8"/>
      <c r="D182" s="18" t="s">
        <v>32</v>
      </c>
      <c r="E182" s="9"/>
      <c r="F182" s="19">
        <f>SUM(F173:F181)</f>
        <v>750</v>
      </c>
      <c r="G182" s="19">
        <f t="shared" ref="G182:J182" si="48">SUM(G173:G181)</f>
        <v>24</v>
      </c>
      <c r="H182" s="19">
        <f t="shared" si="48"/>
        <v>26</v>
      </c>
      <c r="I182" s="19">
        <f t="shared" si="48"/>
        <v>105</v>
      </c>
      <c r="J182" s="19">
        <f t="shared" si="48"/>
        <v>759</v>
      </c>
      <c r="K182" s="25"/>
      <c r="L182" s="19">
        <f t="shared" ref="L182" si="49">SUM(L173:L181)</f>
        <v>120</v>
      </c>
    </row>
    <row r="183" spans="1:12" ht="15" x14ac:dyDescent="0.2">
      <c r="A183" s="29">
        <f>A166</f>
        <v>2</v>
      </c>
      <c r="B183" s="30">
        <f>B166</f>
        <v>5</v>
      </c>
      <c r="C183" s="51" t="s">
        <v>4</v>
      </c>
      <c r="D183" s="52"/>
      <c r="E183" s="31"/>
      <c r="F183" s="32">
        <f>F172+F182</f>
        <v>1250</v>
      </c>
      <c r="G183" s="32">
        <f t="shared" ref="G183" si="50">G172+G182</f>
        <v>42</v>
      </c>
      <c r="H183" s="32">
        <f t="shared" ref="H183" si="51">H172+H182</f>
        <v>41</v>
      </c>
      <c r="I183" s="32">
        <f t="shared" ref="I183" si="52">I172+I182</f>
        <v>175</v>
      </c>
      <c r="J183" s="32">
        <f t="shared" ref="J183:L183" si="53">J172+J182</f>
        <v>1227</v>
      </c>
      <c r="K183" s="32"/>
      <c r="L183" s="32">
        <f t="shared" si="53"/>
        <v>215</v>
      </c>
    </row>
    <row r="184" spans="1:12" x14ac:dyDescent="0.2">
      <c r="A184" s="27"/>
      <c r="B184" s="28"/>
      <c r="C184" s="53" t="s">
        <v>5</v>
      </c>
      <c r="D184" s="53"/>
      <c r="E184" s="53"/>
      <c r="F184" s="34">
        <f>(F22+F38+F55+F73+F91+F110+F128+F147+F165+F183)/(IF(F22=0,0,1)+IF(F38=0,0,1)+IF(F55=0,0,1)+IF(F73=0,0,1)+IF(F91=0,0,1)+IF(F110=0,0,1)+IF(F128=0,0,1)+IF(F147=0,0,1)+IF(F165=0,0,1)+IF(F183=0,0,1))</f>
        <v>1225</v>
      </c>
      <c r="G184" s="34">
        <f>(G22+G38+G55+G73+G91+G110+G128+G147+G165+G183)/(IF(G22=0,0,1)+IF(G38=0,0,1)+IF(G55=0,0,1)+IF(G73=0,0,1)+IF(G91=0,0,1)+IF(G110=0,0,1)+IF(G128=0,0,1)+IF(G147=0,0,1)+IF(G165=0,0,1)+IF(G183=0,0,1))</f>
        <v>42.5</v>
      </c>
      <c r="H184" s="34">
        <f>(H22+H38+H55+H73+H91+H110+H128+H147+H165+H183)/(IF(H22=0,0,1)+IF(H38=0,0,1)+IF(H55=0,0,1)+IF(H73=0,0,1)+IF(H91=0,0,1)+IF(H110=0,0,1)+IF(H128=0,0,1)+IF(H147=0,0,1)+IF(H165=0,0,1)+IF(H183=0,0,1))</f>
        <v>39.9</v>
      </c>
      <c r="I184" s="34">
        <f>(I22+I38+I55+I73+I91+I110+I128+I147+I165+I183)/(IF(I22=0,0,1)+IF(I38=0,0,1)+IF(I55=0,0,1)+IF(I73=0,0,1)+IF(I91=0,0,1)+IF(I110=0,0,1)+IF(I128=0,0,1)+IF(I147=0,0,1)+IF(I165=0,0,1)+IF(I183=0,0,1))</f>
        <v>181.8</v>
      </c>
      <c r="J184" s="34">
        <f>(J22+J38+J55+J73+J91+J110+J128+J147+J165+J183)/(IF(J22=0,0,1)+IF(J38=0,0,1)+IF(J55=0,0,1)+IF(J73=0,0,1)+IF(J91=0,0,1)+IF(J110=0,0,1)+IF(J128=0,0,1)+IF(J147=0,0,1)+IF(J165=0,0,1)+IF(J183=0,0,1))</f>
        <v>1224</v>
      </c>
      <c r="K184" s="34"/>
      <c r="L184" s="34">
        <f>(L22+L38+L55+L73+L91+L110+L128+L147+L165+L183)/(IF(L22=0,0,1)+IF(L38=0,0,1)+IF(L55=0,0,1)+IF(L73=0,0,1)+IF(L91=0,0,1)+IF(L110=0,0,1)+IF(L128=0,0,1)+IF(L147=0,0,1)+IF(L165=0,0,1)+IF(L183=0,0,1))</f>
        <v>215</v>
      </c>
    </row>
  </sheetData>
  <mergeCells count="14">
    <mergeCell ref="C1:E1"/>
    <mergeCell ref="H1:K1"/>
    <mergeCell ref="H2:K2"/>
    <mergeCell ref="C38:D38"/>
    <mergeCell ref="C55:D55"/>
    <mergeCell ref="C73:D73"/>
    <mergeCell ref="C91:D91"/>
    <mergeCell ref="C22:D22"/>
    <mergeCell ref="C184:E184"/>
    <mergeCell ref="C183:D183"/>
    <mergeCell ref="C110:D110"/>
    <mergeCell ref="C128:D128"/>
    <mergeCell ref="C147:D147"/>
    <mergeCell ref="C165:D16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2026-01-12T07:17:31Z</dcterms:modified>
</cp:coreProperties>
</file>